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12240" firstSheet="26" activeTab="33"/>
  </bookViews>
  <sheets>
    <sheet name="bgexp271600ts0408mir" sheetId="1" r:id="rId1"/>
    <sheet name="bgexp271600ts0408mwhmir" sheetId="2" r:id="rId2"/>
    <sheet name="grimp271600ts0408" sheetId="3" r:id="rId3"/>
    <sheet name="alimp271600ts0407" sheetId="4" r:id="rId4"/>
    <sheet name="mkimp271600ts0307" sheetId="5" r:id="rId5"/>
    <sheet name="roimp271600ts0408" sheetId="6" r:id="rId6"/>
    <sheet name="srimp271600ts0508" sheetId="7" r:id="rId7"/>
    <sheet name="trimp271600ts0408" sheetId="8" r:id="rId8"/>
    <sheet name="worldexp271600ti2007" sheetId="9" r:id="rId9"/>
    <sheet name="worldexp271600ts0408" sheetId="10" r:id="rId10"/>
    <sheet name="worldimp271600ti2007" sheetId="11" r:id="rId11"/>
    <sheet name="worldimp271600ts0408" sheetId="12" r:id="rId12"/>
    <sheet name="worldimp271600ts0408mwh" sheetId="13" r:id="rId13"/>
    <sheet name="grimp271600" sheetId="14" r:id="rId14"/>
    <sheet name="trimp271600" sheetId="15" r:id="rId15"/>
    <sheet name="alimp271600" sheetId="16" r:id="rId16"/>
    <sheet name="bhimp271600" sheetId="17" r:id="rId17"/>
    <sheet name="itimp271600" sheetId="18" r:id="rId18"/>
    <sheet name="roimp271600" sheetId="19" r:id="rId19"/>
    <sheet name="mgimp271600" sheetId="20" r:id="rId20"/>
    <sheet name="mkimp271600" sheetId="21" r:id="rId21"/>
    <sheet name="srimp271600" sheetId="22" r:id="rId22"/>
    <sheet name="wrldbalusd271600" sheetId="23" r:id="rId23"/>
    <sheet name="wrldbalmwh271600" sheetId="24" r:id="rId24"/>
    <sheet name="bgbal2716mwhts0108" sheetId="25" r:id="rId25"/>
    <sheet name="bgexp2716usdts0108" sheetId="26" r:id="rId26"/>
    <sheet name="wrldbal2716usdts0307" sheetId="27" r:id="rId27"/>
    <sheet name="mkimpmwh" sheetId="28" r:id="rId28"/>
    <sheet name="roimpmwh" sheetId="29" r:id="rId29"/>
    <sheet name="grimpmwh" sheetId="30" r:id="rId30"/>
    <sheet name="itimpmwh" sheetId="31" r:id="rId31"/>
    <sheet name="srimpmwh" sheetId="32" r:id="rId32"/>
    <sheet name="alimpmwh" sheetId="33" r:id="rId33"/>
    <sheet name="bgelenrgyusdmwh" sheetId="34" r:id="rId34"/>
  </sheets>
  <definedNames>
    <definedName name="_xlnm.Print_Titles" localSheetId="33">'bgelenrgyusdmwh'!$3:$3</definedName>
    <definedName name="_xlnm.Print_Titles" localSheetId="26">'wrldbal2716usdts0307'!$6:$7</definedName>
    <definedName name="_xlnm.Print_Titles" localSheetId="23">'wrldbalmwh271600'!$6:$8</definedName>
    <definedName name="_xlnm.Print_Titles" localSheetId="22">'wrldbalusd271600'!$6:$7</definedName>
  </definedNames>
  <calcPr fullCalcOnLoad="1"/>
</workbook>
</file>

<file path=xl/sharedStrings.xml><?xml version="1.0" encoding="utf-8"?>
<sst xmlns="http://schemas.openxmlformats.org/spreadsheetml/2006/main" count="2023" uniqueCount="271">
  <si>
    <t>Sources : ITC calculations based on COMTRADE statistics in USD'000.</t>
  </si>
  <si>
    <t>Importers</t>
  </si>
  <si>
    <t>Trade Indicators</t>
  </si>
  <si>
    <t>'World</t>
  </si>
  <si>
    <t>'Turkey</t>
  </si>
  <si>
    <t>'Singapore</t>
  </si>
  <si>
    <t>'Serbia</t>
  </si>
  <si>
    <t>'Slovenia</t>
  </si>
  <si>
    <t>'United States of America</t>
  </si>
  <si>
    <t>'Georgia</t>
  </si>
  <si>
    <t>'Croatia</t>
  </si>
  <si>
    <t>'Italy</t>
  </si>
  <si>
    <t>'Syrian Arab Republic</t>
  </si>
  <si>
    <t>'Ukraine</t>
  </si>
  <si>
    <t>'Greece</t>
  </si>
  <si>
    <t>'Tunisia</t>
  </si>
  <si>
    <t>'Israel</t>
  </si>
  <si>
    <t>'Romania</t>
  </si>
  <si>
    <t>'Cyprus</t>
  </si>
  <si>
    <t>'Saudi Arabia</t>
  </si>
  <si>
    <t>The fYR of Macedonia</t>
  </si>
  <si>
    <t>'Germany</t>
  </si>
  <si>
    <t>'United Kingdom</t>
  </si>
  <si>
    <t>'Egypt</t>
  </si>
  <si>
    <t>'Republic of Moldova</t>
  </si>
  <si>
    <t>'Russian Federation</t>
  </si>
  <si>
    <t>'Netherlands</t>
  </si>
  <si>
    <t>'France</t>
  </si>
  <si>
    <t>'Norway</t>
  </si>
  <si>
    <t>'Austria</t>
  </si>
  <si>
    <t>'Afghanistan</t>
  </si>
  <si>
    <t>'Czech Republic</t>
  </si>
  <si>
    <t>'Hungary</t>
  </si>
  <si>
    <t>'Belgium</t>
  </si>
  <si>
    <t>'Spain</t>
  </si>
  <si>
    <t>'Denmark</t>
  </si>
  <si>
    <t>'Ireland</t>
  </si>
  <si>
    <t>'Sweden</t>
  </si>
  <si>
    <t>'Slovakia</t>
  </si>
  <si>
    <t>'Switzerland</t>
  </si>
  <si>
    <t>'Iraq</t>
  </si>
  <si>
    <t>'Poland</t>
  </si>
  <si>
    <t>'United Arab Emirates</t>
  </si>
  <si>
    <t>'Cambodia</t>
  </si>
  <si>
    <t>'Finland</t>
  </si>
  <si>
    <t>'Comoros</t>
  </si>
  <si>
    <t>'China</t>
  </si>
  <si>
    <t>'Canada</t>
  </si>
  <si>
    <t>'Saint Vincent and the Grenadines</t>
  </si>
  <si>
    <t>'Portugal</t>
  </si>
  <si>
    <t>'Albania</t>
  </si>
  <si>
    <t>'Azerbaijan</t>
  </si>
  <si>
    <t>'Bosnia and Herzegovina</t>
  </si>
  <si>
    <t>'Bahrain</t>
  </si>
  <si>
    <t>'Armenia</t>
  </si>
  <si>
    <t>'Belarus</t>
  </si>
  <si>
    <t>'Luxembourg</t>
  </si>
  <si>
    <t>'Iran (Islamic Republic of)</t>
  </si>
  <si>
    <t>'Lithuania</t>
  </si>
  <si>
    <t>'Estonia</t>
  </si>
  <si>
    <t>'Latvia</t>
  </si>
  <si>
    <t>'India</t>
  </si>
  <si>
    <t>'Bolivia</t>
  </si>
  <si>
    <t>'Kazakhstan</t>
  </si>
  <si>
    <t>'Montenegro</t>
  </si>
  <si>
    <t>'Kuwait</t>
  </si>
  <si>
    <t>'Andorra</t>
  </si>
  <si>
    <t>'Turkmenistan</t>
  </si>
  <si>
    <t>'Jordan</t>
  </si>
  <si>
    <t>'Algeria</t>
  </si>
  <si>
    <t>'Sudan</t>
  </si>
  <si>
    <t>'Pakistan</t>
  </si>
  <si>
    <t>'Brazil</t>
  </si>
  <si>
    <t>'Uganda</t>
  </si>
  <si>
    <t>'United Republic of Tanzania</t>
  </si>
  <si>
    <t>'Kenya</t>
  </si>
  <si>
    <t>Share in world exports, %</t>
  </si>
  <si>
    <t>Sources : ITC calculations based on COMTRADE statistics.</t>
  </si>
  <si>
    <t>Exported quantity</t>
  </si>
  <si>
    <t>Tons</t>
  </si>
  <si>
    <t>Exported value in 2003</t>
  </si>
  <si>
    <t>Exported value in 2004</t>
  </si>
  <si>
    <t>Exported value in 2005</t>
  </si>
  <si>
    <t>Exported value in 2006</t>
  </si>
  <si>
    <t>Exported value in 2007</t>
  </si>
  <si>
    <t>'Nepal</t>
  </si>
  <si>
    <t>'Myanmar</t>
  </si>
  <si>
    <t>DP's R of Korea</t>
  </si>
  <si>
    <t>'Free Zones</t>
  </si>
  <si>
    <t>'Uzbekistan</t>
  </si>
  <si>
    <t>'Colombia</t>
  </si>
  <si>
    <t>'Benin</t>
  </si>
  <si>
    <t>'Ecuador</t>
  </si>
  <si>
    <t>'Hong Kong (SARC)</t>
  </si>
  <si>
    <t>'Indonesia</t>
  </si>
  <si>
    <t>'Malaysia</t>
  </si>
  <si>
    <t>'Mexico</t>
  </si>
  <si>
    <t>'Mongolia</t>
  </si>
  <si>
    <t>'Morocco</t>
  </si>
  <si>
    <t>'Mozambique</t>
  </si>
  <si>
    <t>'Nigeria</t>
  </si>
  <si>
    <t>'Viet Nam</t>
  </si>
  <si>
    <t>'South Africa</t>
  </si>
  <si>
    <t>'Thailand</t>
  </si>
  <si>
    <t>'Uruguay</t>
  </si>
  <si>
    <t>'Venezuela</t>
  </si>
  <si>
    <t>'Serbia and Montenegro</t>
  </si>
  <si>
    <t xml:space="preserve">List of importing markets for a product exported by Bulgaria (Mirror) </t>
  </si>
  <si>
    <t>Unit : US Dollar thousand</t>
  </si>
  <si>
    <t>Exported value in 2008</t>
  </si>
  <si>
    <t>'Total</t>
  </si>
  <si>
    <t>'Rwanda</t>
  </si>
  <si>
    <t>'Chile</t>
  </si>
  <si>
    <t>'Qatar</t>
  </si>
  <si>
    <t>Exporters</t>
  </si>
  <si>
    <t>Imported value in 2003</t>
  </si>
  <si>
    <t>Imported value in 2004</t>
  </si>
  <si>
    <t>Imported value in 2005</t>
  </si>
  <si>
    <t>Imported value in 2006</t>
  </si>
  <si>
    <t>Imported value in 2007</t>
  </si>
  <si>
    <t>'Argentina</t>
  </si>
  <si>
    <t>'Bulgaria</t>
  </si>
  <si>
    <t>'Ghana</t>
  </si>
  <si>
    <t>'Angola</t>
  </si>
  <si>
    <t>'Guatemala</t>
  </si>
  <si>
    <t>'Niger</t>
  </si>
  <si>
    <t>'Democratic Republic of the Congo</t>
  </si>
  <si>
    <t>'Fiji</t>
  </si>
  <si>
    <t>'Namibia</t>
  </si>
  <si>
    <t>'Suriname</t>
  </si>
  <si>
    <t>'Costa Rica</t>
  </si>
  <si>
    <t>'El Salvador</t>
  </si>
  <si>
    <t>'Oman</t>
  </si>
  <si>
    <t>'Zimbabwe</t>
  </si>
  <si>
    <t>'The former Yugoslav Republic of Macedonia</t>
  </si>
  <si>
    <t>'Ship stores and bunkers</t>
  </si>
  <si>
    <t xml:space="preserve">List of supplying markets for a product imported by Turkey </t>
  </si>
  <si>
    <t>'Palestine</t>
  </si>
  <si>
    <t>'Tajikistan</t>
  </si>
  <si>
    <t>'Eritrea</t>
  </si>
  <si>
    <t>'Gambia</t>
  </si>
  <si>
    <t>'Kyrgyzstan</t>
  </si>
  <si>
    <t>'Mauritania</t>
  </si>
  <si>
    <t>'Democratic People's Republic of Korea</t>
  </si>
  <si>
    <t>Product : 271600 Electrical energy</t>
  </si>
  <si>
    <t>Product : 271600 Electrical energy in MWh</t>
  </si>
  <si>
    <t>No Quantity</t>
  </si>
  <si>
    <t xml:space="preserve">List of supplying markets for a product imported by Greece </t>
  </si>
  <si>
    <t>Imported value in 2008</t>
  </si>
  <si>
    <t xml:space="preserve">List of supplying markets for a product imported by Albania </t>
  </si>
  <si>
    <t>Product : 27160000 ELECTRICAL ENERGY</t>
  </si>
  <si>
    <t>Sources : ITC calculations based on Ministry of Economy, Trade and Energy of Albania statistics.</t>
  </si>
  <si>
    <t xml:space="preserve">List of supplying markets for a product imported by The former Yugoslav Republic of Macedonia </t>
  </si>
  <si>
    <t xml:space="preserve">List of supplying markets for a product imported by Romania </t>
  </si>
  <si>
    <t xml:space="preserve">List of supplying markets for a product imported by Serbia </t>
  </si>
  <si>
    <t xml:space="preserve">The world aggregation represents the sum of reporting and non reporting countries </t>
  </si>
  <si>
    <t xml:space="preserve">Data based on the partner reported data (Mirror data) are shown in orange </t>
  </si>
  <si>
    <t>'Europe Othr. Nes</t>
  </si>
  <si>
    <t>'Zambia</t>
  </si>
  <si>
    <t>'Mayotte</t>
  </si>
  <si>
    <t>'Faroe Islands</t>
  </si>
  <si>
    <t>'Botswana</t>
  </si>
  <si>
    <t>'Malawi</t>
  </si>
  <si>
    <t>'Lao People's Democratic Republic</t>
  </si>
  <si>
    <t>'Swaziland</t>
  </si>
  <si>
    <t xml:space="preserve">List of exporters for the selected product </t>
  </si>
  <si>
    <t>'Macau</t>
  </si>
  <si>
    <t xml:space="preserve">List of exporters for the selected product in 2007 </t>
  </si>
  <si>
    <t>The data in this color represents mirror figures based on partner data</t>
  </si>
  <si>
    <t>Value exported in 2007</t>
  </si>
  <si>
    <t>Trade balance in 2007</t>
  </si>
  <si>
    <t>Quantity exported in 2007</t>
  </si>
  <si>
    <t>Quantity Unit</t>
  </si>
  <si>
    <t>Unit value (USD/unit)</t>
  </si>
  <si>
    <t>Annual growth in value between 2003-2007, %</t>
  </si>
  <si>
    <t>Annual growth in quantity between 2003-2007, %</t>
  </si>
  <si>
    <t>Annual growth in value between 2006-2007, %</t>
  </si>
  <si>
    <t>Mega watt hours</t>
  </si>
  <si>
    <t>Lao P's DR</t>
  </si>
  <si>
    <t>DR of the Congo</t>
  </si>
  <si>
    <t>'Cocos (Keeling) Islands</t>
  </si>
  <si>
    <t xml:space="preserve">List of importers for the selected product in 2007 </t>
  </si>
  <si>
    <t>Sources : ITC calculations based on COMTRADE statistic in USD'000.</t>
  </si>
  <si>
    <t>Value imported in 2007</t>
  </si>
  <si>
    <t xml:space="preserve">Trade balance in 2007 </t>
  </si>
  <si>
    <t>Quantity imported in 2007</t>
  </si>
  <si>
    <t>Share in world imports, %</t>
  </si>
  <si>
    <t xml:space="preserve">List of importers for the selected product </t>
  </si>
  <si>
    <t>Sources : ITC calculations based on COMTRADE statistics in MWh.</t>
  </si>
  <si>
    <t>Imported quantity</t>
  </si>
  <si>
    <t xml:space="preserve">List of partners markets for a product commercialized by Bulgaria (Mirror) </t>
  </si>
  <si>
    <t>Partners</t>
  </si>
  <si>
    <t>Balance in value in 2004</t>
  </si>
  <si>
    <t>Balance in value in 2005</t>
  </si>
  <si>
    <t>Balance in value in 2006</t>
  </si>
  <si>
    <t>Balance in value in 2007</t>
  </si>
  <si>
    <t>Balance in value in 2003</t>
  </si>
  <si>
    <t>Greece Total Imp in MWh</t>
  </si>
  <si>
    <t>Serbia Total Imp in MWh</t>
  </si>
  <si>
    <t>BG MWh share in Greece</t>
  </si>
  <si>
    <t>BG MWh share in Serbia</t>
  </si>
  <si>
    <t>Romania Total Imp in MWh</t>
  </si>
  <si>
    <t>BG MWh share in Romania</t>
  </si>
  <si>
    <t>Italy Total Imp in MWh</t>
  </si>
  <si>
    <t>BG MWh share in Italy</t>
  </si>
  <si>
    <t>B&amp;H Total Imp in MWh</t>
  </si>
  <si>
    <t>BG MHw share in B&amp;H</t>
  </si>
  <si>
    <t>Albania Total Imp in MWh</t>
  </si>
  <si>
    <t>BG MWh share in Albania</t>
  </si>
  <si>
    <t>BG MWh share  in FYROM</t>
  </si>
  <si>
    <t>Turkey Total Imp in MWh</t>
  </si>
  <si>
    <t>BG MWh share in Turkey</t>
  </si>
  <si>
    <t>Imported quantity, No quantity</t>
  </si>
  <si>
    <t>Unit</t>
  </si>
  <si>
    <t>Imported quantity, MWh</t>
  </si>
  <si>
    <t>Imported quantity, Tons</t>
  </si>
  <si>
    <t xml:space="preserve">List of supplying markets for a product imported by Bosnia and Herzegovina </t>
  </si>
  <si>
    <t xml:space="preserve">List of supplying markets for a product imported by Italy </t>
  </si>
  <si>
    <t xml:space="preserve">List of supplying markets for a product imported by Montenegro (Mirror) </t>
  </si>
  <si>
    <t xml:space="preserve">List of markets for the selected product </t>
  </si>
  <si>
    <t>Exported quantity in 2008</t>
  </si>
  <si>
    <t>Imported quantity in 2008,</t>
  </si>
  <si>
    <t>Balance in quantity</t>
  </si>
  <si>
    <t>Greek balance in MWh</t>
  </si>
  <si>
    <t>Serbian balance in MWh</t>
  </si>
  <si>
    <t>Romanian Balance in MWh</t>
  </si>
  <si>
    <t>Italian Balance in MWh</t>
  </si>
  <si>
    <t>B&amp;H Balance in MWh</t>
  </si>
  <si>
    <t>Albanian Balance in MWh</t>
  </si>
  <si>
    <t>FYROM Total Imp in MWh</t>
  </si>
  <si>
    <t>Macedonian Balance in MWh</t>
  </si>
  <si>
    <t>Turkish Balance in MWh</t>
  </si>
  <si>
    <t>Greece in MWh</t>
  </si>
  <si>
    <t>Greece in USD</t>
  </si>
  <si>
    <t>Serbia in USD</t>
  </si>
  <si>
    <t>Serbia in MWh</t>
  </si>
  <si>
    <t>Romania in USD</t>
  </si>
  <si>
    <t>Romania in MWh</t>
  </si>
  <si>
    <t>Italy in USD</t>
  </si>
  <si>
    <t>Italy in MWh</t>
  </si>
  <si>
    <t>Bosnia and Herzegovina in USD</t>
  </si>
  <si>
    <t>Bosnia and Herzegovina in MWh</t>
  </si>
  <si>
    <t>Albania in USD</t>
  </si>
  <si>
    <t>Albania in MWh</t>
  </si>
  <si>
    <t>The fYR of Macedonia in USD</t>
  </si>
  <si>
    <t>The fYR of Macedonia in MWh</t>
  </si>
  <si>
    <t>USD/MWh</t>
  </si>
  <si>
    <t>BG share in GR in % (MWh)</t>
  </si>
  <si>
    <t>BG share in SR in % (MWh)</t>
  </si>
  <si>
    <t>BG share in RO in % (MWh)</t>
  </si>
  <si>
    <t>BG share in IT in % (MWh)</t>
  </si>
  <si>
    <t>BG share in BH in % (MWh)</t>
  </si>
  <si>
    <t>BG share in AL in % (MWh)</t>
  </si>
  <si>
    <t>BG share in MK in % (MWh)</t>
  </si>
  <si>
    <t>BG regional share in % (MWh)</t>
  </si>
  <si>
    <t>BG Export in % of Reg.Balance(MWh)</t>
  </si>
  <si>
    <t>Regional (GR+SR+RO+IT+BH+AL+MK+TR) Import in MWh</t>
  </si>
  <si>
    <t>Regional (GR+SR+RO+IT+BH+AL+MK+TR) Balance in MWh</t>
  </si>
  <si>
    <t>Product : 2716 Electrical energy in MWh</t>
  </si>
  <si>
    <t>Product : 2716 Electrical energy in USD'000</t>
  </si>
  <si>
    <t>Exported value in 2001</t>
  </si>
  <si>
    <t>Exported value in 2002</t>
  </si>
  <si>
    <t>Product : 271600 Electrical energy in USD'000</t>
  </si>
  <si>
    <t>Lao P's D Republic</t>
  </si>
  <si>
    <t>DP's Republic of Korea</t>
  </si>
  <si>
    <t>DRepublic of the Congo</t>
  </si>
  <si>
    <t>BG Total Export in MWh</t>
  </si>
  <si>
    <t>BG Total Export in USD'000</t>
  </si>
  <si>
    <t>BG Balance in MWh</t>
  </si>
  <si>
    <t>Sources : ITC calculations based on COMTRADE statistics in MWh</t>
  </si>
  <si>
    <t>Imported quantity, Mega watt hours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</si>
</sst>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\(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7.5"/>
      <color indexed="9"/>
      <name val="Arial Unicode MS"/>
      <family val="2"/>
    </font>
    <font>
      <sz val="7.5"/>
      <color indexed="63"/>
      <name val="Arial Unicode MS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7.5"/>
      <color indexed="9"/>
      <name val="Calibri"/>
      <family val="2"/>
    </font>
    <font>
      <sz val="7.5"/>
      <color indexed="63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7.5"/>
      <color indexed="9"/>
      <name val="Arial"/>
      <family val="2"/>
    </font>
    <font>
      <b/>
      <sz val="10"/>
      <color indexed="63"/>
      <name val="Arial"/>
      <family val="2"/>
    </font>
    <font>
      <sz val="7.5"/>
      <color indexed="63"/>
      <name val="Arial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8"/>
      <color indexed="63"/>
      <name val="Arial"/>
      <family val="2"/>
    </font>
    <font>
      <u val="single"/>
      <sz val="10"/>
      <color indexed="12"/>
      <name val="Arial"/>
      <family val="2"/>
    </font>
    <font>
      <sz val="10"/>
      <color indexed="14"/>
      <name val="Calibri"/>
      <family val="2"/>
    </font>
    <font>
      <sz val="10"/>
      <color indexed="51"/>
      <name val="Calibri"/>
      <family val="2"/>
    </font>
    <font>
      <sz val="7.5"/>
      <color indexed="14"/>
      <name val="Calibri"/>
      <family val="2"/>
    </font>
    <font>
      <sz val="7.5"/>
      <color indexed="51"/>
      <name val="Calibri"/>
      <family val="2"/>
    </font>
    <font>
      <b/>
      <sz val="10"/>
      <color indexed="14"/>
      <name val="Arial"/>
      <family val="2"/>
    </font>
    <font>
      <b/>
      <sz val="8"/>
      <color indexed="14"/>
      <name val="Arial"/>
      <family val="2"/>
    </font>
    <font>
      <b/>
      <sz val="10"/>
      <color indexed="63"/>
      <name val="Calibri"/>
      <family val="2"/>
    </font>
    <font>
      <b/>
      <sz val="10"/>
      <color indexed="14"/>
      <name val="Calibri"/>
      <family val="2"/>
    </font>
    <font>
      <b/>
      <sz val="8"/>
      <color indexed="63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0"/>
      <color indexed="25"/>
      <name val="Arial Unicode MS"/>
      <family val="2"/>
    </font>
    <font>
      <sz val="10"/>
      <color indexed="52"/>
      <name val="Arial Unicode MS"/>
      <family val="2"/>
    </font>
    <font>
      <sz val="7.5"/>
      <color indexed="25"/>
      <name val="Arial Unicode MS"/>
      <family val="2"/>
    </font>
    <font>
      <sz val="7.5"/>
      <color indexed="52"/>
      <name val="Arial Unicode MS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sz val="8"/>
      <color indexed="14"/>
      <name val="Arial"/>
      <family val="2"/>
    </font>
    <font>
      <b/>
      <sz val="8"/>
      <color indexed="63"/>
      <name val="Arial Unicode MS"/>
      <family val="2"/>
    </font>
    <font>
      <b/>
      <sz val="8"/>
      <color indexed="25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8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22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" fillId="32" borderId="7" applyNumberFormat="0" applyFont="0" applyAlignment="0" applyProtection="0"/>
    <xf numFmtId="0" fontId="68" fillId="27" borderId="8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wrapText="1"/>
    </xf>
    <xf numFmtId="0" fontId="10" fillId="34" borderId="14" xfId="0" applyFont="1" applyFill="1" applyBorder="1" applyAlignment="1">
      <alignment horizontal="right" wrapText="1"/>
    </xf>
    <xf numFmtId="0" fontId="10" fillId="34" borderId="11" xfId="0" applyFont="1" applyFill="1" applyBorder="1" applyAlignment="1">
      <alignment horizontal="left" wrapText="1"/>
    </xf>
    <xf numFmtId="0" fontId="10" fillId="34" borderId="11" xfId="0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left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left" wrapText="1"/>
    </xf>
    <xf numFmtId="0" fontId="14" fillId="34" borderId="19" xfId="0" applyFont="1" applyFill="1" applyBorder="1" applyAlignment="1">
      <alignment horizontal="right" wrapText="1"/>
    </xf>
    <xf numFmtId="0" fontId="14" fillId="34" borderId="20" xfId="0" applyFont="1" applyFill="1" applyBorder="1" applyAlignment="1">
      <alignment horizontal="right" wrapText="1"/>
    </xf>
    <xf numFmtId="0" fontId="15" fillId="34" borderId="11" xfId="0" applyFont="1" applyFill="1" applyBorder="1" applyAlignment="1">
      <alignment horizontal="left" wrapText="1"/>
    </xf>
    <xf numFmtId="0" fontId="15" fillId="34" borderId="11" xfId="0" applyFont="1" applyFill="1" applyBorder="1" applyAlignment="1">
      <alignment horizontal="right" wrapText="1"/>
    </xf>
    <xf numFmtId="0" fontId="15" fillId="34" borderId="11" xfId="0" applyFont="1" applyFill="1" applyBorder="1" applyAlignment="1" quotePrefix="1">
      <alignment horizontal="left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wrapText="1"/>
    </xf>
    <xf numFmtId="0" fontId="14" fillId="34" borderId="11" xfId="0" applyFont="1" applyFill="1" applyBorder="1" applyAlignment="1">
      <alignment horizontal="left" wrapText="1"/>
    </xf>
    <xf numFmtId="0" fontId="14" fillId="34" borderId="11" xfId="0" applyFont="1" applyFill="1" applyBorder="1" applyAlignment="1">
      <alignment horizontal="right" wrapText="1"/>
    </xf>
    <xf numFmtId="0" fontId="18" fillId="34" borderId="11" xfId="0" applyFont="1" applyFill="1" applyBorder="1" applyAlignment="1">
      <alignment horizontal="left" wrapText="1"/>
    </xf>
    <xf numFmtId="0" fontId="18" fillId="34" borderId="11" xfId="0" applyFont="1" applyFill="1" applyBorder="1" applyAlignment="1">
      <alignment horizontal="right" wrapText="1"/>
    </xf>
    <xf numFmtId="0" fontId="18" fillId="34" borderId="11" xfId="0" applyFont="1" applyFill="1" applyBorder="1" applyAlignment="1" quotePrefix="1">
      <alignment horizontal="left" wrapText="1"/>
    </xf>
    <xf numFmtId="0" fontId="5" fillId="35" borderId="11" xfId="0" applyFont="1" applyFill="1" applyBorder="1" applyAlignment="1">
      <alignment horizontal="left" wrapText="1"/>
    </xf>
    <xf numFmtId="0" fontId="5" fillId="35" borderId="11" xfId="0" applyFont="1" applyFill="1" applyBorder="1" applyAlignment="1">
      <alignment horizontal="right" wrapText="1"/>
    </xf>
    <xf numFmtId="0" fontId="5" fillId="34" borderId="11" xfId="0" applyFont="1" applyFill="1" applyBorder="1" applyAlignment="1" quotePrefix="1">
      <alignment horizontal="left" wrapText="1"/>
    </xf>
    <xf numFmtId="0" fontId="4" fillId="33" borderId="2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 quotePrefix="1">
      <alignment horizontal="left" wrapText="1"/>
    </xf>
    <xf numFmtId="0" fontId="23" fillId="34" borderId="14" xfId="0" applyFont="1" applyFill="1" applyBorder="1" applyAlignment="1">
      <alignment horizontal="right" wrapText="1"/>
    </xf>
    <xf numFmtId="0" fontId="23" fillId="34" borderId="13" xfId="0" applyFont="1" applyFill="1" applyBorder="1" applyAlignment="1">
      <alignment horizontal="left" wrapText="1"/>
    </xf>
    <xf numFmtId="0" fontId="10" fillId="34" borderId="13" xfId="0" applyFont="1" applyFill="1" applyBorder="1" applyAlignment="1" quotePrefix="1">
      <alignment horizontal="left" wrapText="1"/>
    </xf>
    <xf numFmtId="0" fontId="0" fillId="0" borderId="0" xfId="0" applyAlignment="1">
      <alignment wrapText="1"/>
    </xf>
    <xf numFmtId="0" fontId="9" fillId="33" borderId="11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left" wrapText="1"/>
    </xf>
    <xf numFmtId="0" fontId="22" fillId="34" borderId="11" xfId="0" applyFont="1" applyFill="1" applyBorder="1" applyAlignment="1">
      <alignment horizontal="right" wrapText="1"/>
    </xf>
    <xf numFmtId="0" fontId="23" fillId="34" borderId="11" xfId="0" applyFont="1" applyFill="1" applyBorder="1" applyAlignment="1" quotePrefix="1">
      <alignment horizontal="left" wrapText="1"/>
    </xf>
    <xf numFmtId="0" fontId="23" fillId="34" borderId="11" xfId="0" applyFont="1" applyFill="1" applyBorder="1" applyAlignment="1">
      <alignment horizontal="right" wrapText="1"/>
    </xf>
    <xf numFmtId="0" fontId="23" fillId="34" borderId="11" xfId="0" applyFont="1" applyFill="1" applyBorder="1" applyAlignment="1">
      <alignment horizontal="left" wrapText="1"/>
    </xf>
    <xf numFmtId="0" fontId="10" fillId="34" borderId="11" xfId="0" applyFont="1" applyFill="1" applyBorder="1" applyAlignment="1" quotePrefix="1">
      <alignment horizontal="left" wrapText="1"/>
    </xf>
    <xf numFmtId="0" fontId="24" fillId="34" borderId="14" xfId="0" applyFont="1" applyFill="1" applyBorder="1" applyAlignment="1">
      <alignment horizontal="right" wrapText="1"/>
    </xf>
    <xf numFmtId="0" fontId="14" fillId="34" borderId="11" xfId="0" applyFont="1" applyFill="1" applyBorder="1" applyAlignment="1">
      <alignment horizontal="left" wrapText="1"/>
    </xf>
    <xf numFmtId="0" fontId="24" fillId="34" borderId="11" xfId="0" applyFont="1" applyFill="1" applyBorder="1" applyAlignment="1">
      <alignment horizontal="right" wrapText="1"/>
    </xf>
    <xf numFmtId="0" fontId="24" fillId="34" borderId="13" xfId="0" applyFont="1" applyFill="1" applyBorder="1" applyAlignment="1">
      <alignment horizontal="left" wrapText="1"/>
    </xf>
    <xf numFmtId="0" fontId="25" fillId="34" borderId="14" xfId="0" applyFont="1" applyFill="1" applyBorder="1" applyAlignment="1">
      <alignment horizontal="right" wrapText="1"/>
    </xf>
    <xf numFmtId="0" fontId="23" fillId="34" borderId="22" xfId="0" applyFont="1" applyFill="1" applyBorder="1" applyAlignment="1">
      <alignment horizontal="left" wrapText="1"/>
    </xf>
    <xf numFmtId="0" fontId="23" fillId="34" borderId="23" xfId="0" applyFont="1" applyFill="1" applyBorder="1" applyAlignment="1">
      <alignment horizontal="right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left" wrapText="1"/>
    </xf>
    <xf numFmtId="0" fontId="27" fillId="34" borderId="11" xfId="0" applyFont="1" applyFill="1" applyBorder="1" applyAlignment="1">
      <alignment horizontal="right" wrapText="1"/>
    </xf>
    <xf numFmtId="0" fontId="10" fillId="36" borderId="11" xfId="0" applyFont="1" applyFill="1" applyBorder="1" applyAlignment="1">
      <alignment horizontal="left" wrapText="1"/>
    </xf>
    <xf numFmtId="0" fontId="10" fillId="36" borderId="11" xfId="0" applyFont="1" applyFill="1" applyBorder="1" applyAlignment="1">
      <alignment horizontal="right" wrapText="1"/>
    </xf>
    <xf numFmtId="0" fontId="10" fillId="36" borderId="11" xfId="0" applyFont="1" applyFill="1" applyBorder="1" applyAlignment="1" quotePrefix="1">
      <alignment horizontal="left" wrapText="1"/>
    </xf>
    <xf numFmtId="0" fontId="23" fillId="36" borderId="11" xfId="0" applyFont="1" applyFill="1" applyBorder="1" applyAlignment="1">
      <alignment horizontal="right" wrapText="1"/>
    </xf>
    <xf numFmtId="0" fontId="9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right" wrapText="1"/>
    </xf>
    <xf numFmtId="0" fontId="10" fillId="34" borderId="11" xfId="0" applyFont="1" applyFill="1" applyBorder="1" applyAlignment="1">
      <alignment horizontal="left" wrapText="1"/>
    </xf>
    <xf numFmtId="0" fontId="10" fillId="34" borderId="11" xfId="0" applyFont="1" applyFill="1" applyBorder="1" applyAlignment="1">
      <alignment horizontal="right" wrapText="1"/>
    </xf>
    <xf numFmtId="0" fontId="23" fillId="34" borderId="11" xfId="0" applyFont="1" applyFill="1" applyBorder="1" applyAlignment="1">
      <alignment horizontal="right" wrapText="1"/>
    </xf>
    <xf numFmtId="0" fontId="10" fillId="36" borderId="11" xfId="0" applyFont="1" applyFill="1" applyBorder="1" applyAlignment="1">
      <alignment horizontal="left" wrapText="1"/>
    </xf>
    <xf numFmtId="0" fontId="10" fillId="36" borderId="11" xfId="0" applyFont="1" applyFill="1" applyBorder="1" applyAlignment="1">
      <alignment horizontal="right" wrapText="1"/>
    </xf>
    <xf numFmtId="0" fontId="23" fillId="36" borderId="11" xfId="0" applyFont="1" applyFill="1" applyBorder="1" applyAlignment="1">
      <alignment horizontal="right" wrapText="1"/>
    </xf>
    <xf numFmtId="0" fontId="10" fillId="36" borderId="11" xfId="0" applyFont="1" applyFill="1" applyBorder="1" applyAlignment="1" quotePrefix="1">
      <alignment horizontal="left" wrapText="1"/>
    </xf>
    <xf numFmtId="0" fontId="0" fillId="34" borderId="0" xfId="0" applyFill="1" applyAlignment="1">
      <alignment/>
    </xf>
    <xf numFmtId="0" fontId="18" fillId="34" borderId="11" xfId="0" applyFont="1" applyFill="1" applyBorder="1" applyAlignment="1">
      <alignment horizontal="right" wrapText="1"/>
    </xf>
    <xf numFmtId="0" fontId="9" fillId="33" borderId="16" xfId="0" applyFont="1" applyFill="1" applyBorder="1" applyAlignment="1">
      <alignment horizontal="center" wrapText="1"/>
    </xf>
    <xf numFmtId="0" fontId="10" fillId="34" borderId="22" xfId="0" applyFont="1" applyFill="1" applyBorder="1" applyAlignment="1">
      <alignment horizontal="left" wrapText="1"/>
    </xf>
    <xf numFmtId="0" fontId="10" fillId="34" borderId="23" xfId="0" applyFont="1" applyFill="1" applyBorder="1" applyAlignment="1">
      <alignment horizontal="right" wrapText="1"/>
    </xf>
    <xf numFmtId="0" fontId="9" fillId="33" borderId="24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10" fillId="35" borderId="11" xfId="0" applyFont="1" applyFill="1" applyBorder="1" applyAlignment="1">
      <alignment horizontal="left" wrapText="1"/>
    </xf>
    <xf numFmtId="0" fontId="10" fillId="35" borderId="11" xfId="0" applyFont="1" applyFill="1" applyBorder="1" applyAlignment="1">
      <alignment horizontal="right" wrapText="1"/>
    </xf>
    <xf numFmtId="0" fontId="10" fillId="37" borderId="11" xfId="0" applyFont="1" applyFill="1" applyBorder="1" applyAlignment="1">
      <alignment horizontal="left" wrapText="1"/>
    </xf>
    <xf numFmtId="0" fontId="10" fillId="37" borderId="11" xfId="0" applyFont="1" applyFill="1" applyBorder="1" applyAlignment="1">
      <alignment horizontal="right" wrapText="1"/>
    </xf>
    <xf numFmtId="0" fontId="9" fillId="33" borderId="19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right" wrapText="1"/>
    </xf>
    <xf numFmtId="2" fontId="18" fillId="35" borderId="11" xfId="0" applyNumberFormat="1" applyFont="1" applyFill="1" applyBorder="1" applyAlignment="1">
      <alignment horizontal="right" wrapText="1"/>
    </xf>
    <xf numFmtId="0" fontId="14" fillId="34" borderId="25" xfId="0" applyFont="1" applyFill="1" applyBorder="1" applyAlignment="1">
      <alignment horizontal="right" wrapText="1"/>
    </xf>
    <xf numFmtId="0" fontId="28" fillId="35" borderId="11" xfId="0" applyFont="1" applyFill="1" applyBorder="1" applyAlignment="1">
      <alignment horizontal="right" wrapText="1"/>
    </xf>
    <xf numFmtId="0" fontId="35" fillId="38" borderId="26" xfId="0" applyFont="1" applyFill="1" applyBorder="1" applyAlignment="1">
      <alignment horizontal="center" vertical="center" wrapText="1"/>
    </xf>
    <xf numFmtId="0" fontId="28" fillId="34" borderId="27" xfId="0" applyFont="1" applyFill="1" applyBorder="1" applyAlignment="1">
      <alignment horizontal="left" wrapText="1"/>
    </xf>
    <xf numFmtId="0" fontId="14" fillId="34" borderId="28" xfId="0" applyFont="1" applyFill="1" applyBorder="1" applyAlignment="1">
      <alignment horizontal="right" wrapText="1"/>
    </xf>
    <xf numFmtId="172" fontId="14" fillId="34" borderId="28" xfId="0" applyNumberFormat="1" applyFont="1" applyFill="1" applyBorder="1" applyAlignment="1">
      <alignment horizontal="right" wrapText="1"/>
    </xf>
    <xf numFmtId="172" fontId="14" fillId="34" borderId="29" xfId="0" applyNumberFormat="1" applyFont="1" applyFill="1" applyBorder="1" applyAlignment="1">
      <alignment horizontal="right" wrapText="1"/>
    </xf>
    <xf numFmtId="0" fontId="28" fillId="34" borderId="25" xfId="0" applyFont="1" applyFill="1" applyBorder="1" applyAlignment="1">
      <alignment horizontal="left" wrapText="1"/>
    </xf>
    <xf numFmtId="172" fontId="14" fillId="34" borderId="25" xfId="0" applyNumberFormat="1" applyFont="1" applyFill="1" applyBorder="1" applyAlignment="1">
      <alignment horizontal="right" wrapText="1"/>
    </xf>
    <xf numFmtId="0" fontId="18" fillId="34" borderId="30" xfId="0" applyFont="1" applyFill="1" applyBorder="1" applyAlignment="1">
      <alignment horizontal="right" wrapText="1"/>
    </xf>
    <xf numFmtId="0" fontId="18" fillId="35" borderId="30" xfId="0" applyFont="1" applyFill="1" applyBorder="1" applyAlignment="1">
      <alignment horizontal="right" wrapText="1"/>
    </xf>
    <xf numFmtId="2" fontId="18" fillId="35" borderId="30" xfId="0" applyNumberFormat="1" applyFont="1" applyFill="1" applyBorder="1" applyAlignment="1">
      <alignment horizontal="right" wrapText="1"/>
    </xf>
    <xf numFmtId="0" fontId="18" fillId="34" borderId="31" xfId="0" applyFont="1" applyFill="1" applyBorder="1" applyAlignment="1" quotePrefix="1">
      <alignment horizontal="left" wrapText="1"/>
    </xf>
    <xf numFmtId="0" fontId="18" fillId="34" borderId="28" xfId="0" applyFont="1" applyFill="1" applyBorder="1" applyAlignment="1">
      <alignment horizontal="right" wrapText="1"/>
    </xf>
    <xf numFmtId="0" fontId="18" fillId="34" borderId="25" xfId="0" applyFont="1" applyFill="1" applyBorder="1" applyAlignment="1">
      <alignment horizontal="left" wrapText="1"/>
    </xf>
    <xf numFmtId="0" fontId="18" fillId="34" borderId="25" xfId="0" applyFont="1" applyFill="1" applyBorder="1" applyAlignment="1">
      <alignment horizontal="right" wrapText="1"/>
    </xf>
    <xf numFmtId="2" fontId="18" fillId="34" borderId="25" xfId="0" applyNumberFormat="1" applyFont="1" applyFill="1" applyBorder="1" applyAlignment="1">
      <alignment horizontal="right" wrapText="1"/>
    </xf>
    <xf numFmtId="0" fontId="18" fillId="34" borderId="29" xfId="0" applyFont="1" applyFill="1" applyBorder="1" applyAlignment="1">
      <alignment horizontal="right" wrapText="1"/>
    </xf>
    <xf numFmtId="0" fontId="18" fillId="34" borderId="25" xfId="0" applyFont="1" applyFill="1" applyBorder="1" applyAlignment="1" quotePrefix="1">
      <alignment horizontal="left" wrapText="1"/>
    </xf>
    <xf numFmtId="0" fontId="18" fillId="35" borderId="31" xfId="0" applyFont="1" applyFill="1" applyBorder="1" applyAlignment="1">
      <alignment horizontal="right" wrapText="1"/>
    </xf>
    <xf numFmtId="0" fontId="28" fillId="39" borderId="31" xfId="0" applyFont="1" applyFill="1" applyBorder="1" applyAlignment="1">
      <alignment horizontal="left" wrapText="1"/>
    </xf>
    <xf numFmtId="0" fontId="18" fillId="39" borderId="26" xfId="0" applyFont="1" applyFill="1" applyBorder="1" applyAlignment="1">
      <alignment horizontal="left" wrapText="1"/>
    </xf>
    <xf numFmtId="0" fontId="18" fillId="39" borderId="32" xfId="0" applyFont="1" applyFill="1" applyBorder="1" applyAlignment="1">
      <alignment horizontal="right" wrapText="1"/>
    </xf>
    <xf numFmtId="0" fontId="18" fillId="39" borderId="33" xfId="0" applyFont="1" applyFill="1" applyBorder="1" applyAlignment="1">
      <alignment horizontal="right" wrapText="1"/>
    </xf>
    <xf numFmtId="0" fontId="18" fillId="39" borderId="31" xfId="0" applyFont="1" applyFill="1" applyBorder="1" applyAlignment="1">
      <alignment horizontal="left" wrapText="1"/>
    </xf>
    <xf numFmtId="0" fontId="28" fillId="39" borderId="11" xfId="0" applyFont="1" applyFill="1" applyBorder="1" applyAlignment="1">
      <alignment horizontal="right" wrapText="1"/>
    </xf>
    <xf numFmtId="0" fontId="18" fillId="39" borderId="11" xfId="0" applyFont="1" applyFill="1" applyBorder="1" applyAlignment="1">
      <alignment horizontal="right" wrapText="1"/>
    </xf>
    <xf numFmtId="0" fontId="18" fillId="39" borderId="30" xfId="0" applyFont="1" applyFill="1" applyBorder="1" applyAlignment="1">
      <alignment horizontal="right" wrapText="1"/>
    </xf>
    <xf numFmtId="0" fontId="18" fillId="39" borderId="31" xfId="0" applyFont="1" applyFill="1" applyBorder="1" applyAlignment="1" quotePrefix="1">
      <alignment horizontal="left" wrapText="1"/>
    </xf>
    <xf numFmtId="2" fontId="18" fillId="39" borderId="11" xfId="0" applyNumberFormat="1" applyFont="1" applyFill="1" applyBorder="1" applyAlignment="1">
      <alignment horizontal="right" wrapText="1"/>
    </xf>
    <xf numFmtId="0" fontId="29" fillId="39" borderId="31" xfId="0" applyFont="1" applyFill="1" applyBorder="1" applyAlignment="1">
      <alignment/>
    </xf>
    <xf numFmtId="0" fontId="29" fillId="35" borderId="27" xfId="0" applyFont="1" applyFill="1" applyBorder="1" applyAlignment="1">
      <alignment/>
    </xf>
    <xf numFmtId="0" fontId="29" fillId="35" borderId="28" xfId="0" applyFont="1" applyFill="1" applyBorder="1" applyAlignment="1">
      <alignment/>
    </xf>
    <xf numFmtId="0" fontId="29" fillId="35" borderId="29" xfId="0" applyFont="1" applyFill="1" applyBorder="1" applyAlignment="1">
      <alignment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left" wrapText="1"/>
    </xf>
    <xf numFmtId="0" fontId="28" fillId="34" borderId="11" xfId="0" applyFont="1" applyFill="1" applyBorder="1" applyAlignment="1">
      <alignment horizontal="right" wrapText="1"/>
    </xf>
    <xf numFmtId="0" fontId="33" fillId="34" borderId="11" xfId="0" applyFont="1" applyFill="1" applyBorder="1" applyAlignment="1">
      <alignment horizontal="right" wrapText="1"/>
    </xf>
    <xf numFmtId="0" fontId="34" fillId="35" borderId="11" xfId="0" applyFont="1" applyFill="1" applyBorder="1" applyAlignment="1">
      <alignment horizontal="right" wrapText="1"/>
    </xf>
    <xf numFmtId="0" fontId="5" fillId="35" borderId="11" xfId="0" applyFont="1" applyFill="1" applyBorder="1" applyAlignment="1" quotePrefix="1">
      <alignment horizontal="left" wrapText="1"/>
    </xf>
    <xf numFmtId="0" fontId="5" fillId="40" borderId="11" xfId="0" applyFont="1" applyFill="1" applyBorder="1" applyAlignment="1">
      <alignment horizontal="left" wrapText="1"/>
    </xf>
    <xf numFmtId="0" fontId="5" fillId="40" borderId="11" xfId="0" applyFont="1" applyFill="1" applyBorder="1" applyAlignment="1">
      <alignment horizontal="right" wrapText="1"/>
    </xf>
    <xf numFmtId="0" fontId="34" fillId="40" borderId="11" xfId="0" applyFont="1" applyFill="1" applyBorder="1" applyAlignment="1">
      <alignment horizontal="right" wrapText="1"/>
    </xf>
    <xf numFmtId="0" fontId="5" fillId="40" borderId="11" xfId="0" applyFont="1" applyFill="1" applyBorder="1" applyAlignment="1" quotePrefix="1">
      <alignment horizontal="left" wrapText="1"/>
    </xf>
    <xf numFmtId="0" fontId="34" fillId="34" borderId="11" xfId="0" applyFont="1" applyFill="1" applyBorder="1" applyAlignment="1">
      <alignment horizontal="right" wrapText="1"/>
    </xf>
    <xf numFmtId="0" fontId="38" fillId="34" borderId="11" xfId="0" applyFont="1" applyFill="1" applyBorder="1" applyAlignment="1">
      <alignment horizontal="right" wrapText="1"/>
    </xf>
    <xf numFmtId="0" fontId="10" fillId="38" borderId="11" xfId="0" applyFont="1" applyFill="1" applyBorder="1" applyAlignment="1">
      <alignment horizontal="left" wrapText="1"/>
    </xf>
    <xf numFmtId="0" fontId="10" fillId="38" borderId="11" xfId="0" applyFont="1" applyFill="1" applyBorder="1" applyAlignment="1">
      <alignment horizontal="right" wrapText="1"/>
    </xf>
    <xf numFmtId="0" fontId="10" fillId="35" borderId="11" xfId="0" applyFont="1" applyFill="1" applyBorder="1" applyAlignment="1">
      <alignment horizontal="left" wrapText="1"/>
    </xf>
    <xf numFmtId="0" fontId="10" fillId="35" borderId="11" xfId="0" applyFont="1" applyFill="1" applyBorder="1" applyAlignment="1">
      <alignment horizontal="right" wrapText="1"/>
    </xf>
    <xf numFmtId="0" fontId="28" fillId="34" borderId="26" xfId="0" applyFont="1" applyFill="1" applyBorder="1" applyAlignment="1">
      <alignment horizontal="center" wrapText="1"/>
    </xf>
    <xf numFmtId="0" fontId="28" fillId="35" borderId="27" xfId="0" applyFont="1" applyFill="1" applyBorder="1" applyAlignment="1">
      <alignment horizontal="right" wrapText="1"/>
    </xf>
    <xf numFmtId="4" fontId="14" fillId="34" borderId="32" xfId="0" applyNumberFormat="1" applyFont="1" applyFill="1" applyBorder="1" applyAlignment="1">
      <alignment horizontal="right" wrapText="1"/>
    </xf>
    <xf numFmtId="4" fontId="14" fillId="34" borderId="33" xfId="0" applyNumberFormat="1" applyFont="1" applyFill="1" applyBorder="1" applyAlignment="1">
      <alignment horizontal="right" wrapText="1"/>
    </xf>
    <xf numFmtId="4" fontId="14" fillId="39" borderId="11" xfId="0" applyNumberFormat="1" applyFont="1" applyFill="1" applyBorder="1" applyAlignment="1">
      <alignment horizontal="right" wrapText="1"/>
    </xf>
    <xf numFmtId="4" fontId="14" fillId="39" borderId="30" xfId="0" applyNumberFormat="1" applyFont="1" applyFill="1" applyBorder="1" applyAlignment="1">
      <alignment horizontal="right" wrapText="1"/>
    </xf>
    <xf numFmtId="4" fontId="37" fillId="39" borderId="11" xfId="0" applyNumberFormat="1" applyFont="1" applyFill="1" applyBorder="1" applyAlignment="1">
      <alignment horizontal="right" wrapText="1"/>
    </xf>
    <xf numFmtId="4" fontId="37" fillId="39" borderId="30" xfId="0" applyNumberFormat="1" applyFont="1" applyFill="1" applyBorder="1" applyAlignment="1">
      <alignment horizontal="right" wrapText="1"/>
    </xf>
    <xf numFmtId="4" fontId="14" fillId="39" borderId="11" xfId="0" applyNumberFormat="1" applyFont="1" applyFill="1" applyBorder="1" applyAlignment="1">
      <alignment horizontal="right" wrapText="1"/>
    </xf>
    <xf numFmtId="4" fontId="14" fillId="39" borderId="30" xfId="0" applyNumberFormat="1" applyFont="1" applyFill="1" applyBorder="1" applyAlignment="1">
      <alignment horizontal="right" wrapText="1"/>
    </xf>
    <xf numFmtId="4" fontId="14" fillId="35" borderId="28" xfId="0" applyNumberFormat="1" applyFont="1" applyFill="1" applyBorder="1" applyAlignment="1">
      <alignment horizontal="right" wrapText="1"/>
    </xf>
    <xf numFmtId="4" fontId="14" fillId="35" borderId="29" xfId="0" applyNumberFormat="1" applyFont="1" applyFill="1" applyBorder="1" applyAlignment="1">
      <alignment horizontal="right" wrapText="1"/>
    </xf>
    <xf numFmtId="4" fontId="6" fillId="38" borderId="32" xfId="0" applyNumberFormat="1" applyFont="1" applyFill="1" applyBorder="1" applyAlignment="1">
      <alignment horizontal="center" vertical="center" wrapText="1"/>
    </xf>
    <xf numFmtId="4" fontId="6" fillId="38" borderId="33" xfId="0" applyNumberFormat="1" applyFont="1" applyFill="1" applyBorder="1" applyAlignment="1">
      <alignment horizontal="center" vertical="center" wrapText="1"/>
    </xf>
    <xf numFmtId="2" fontId="18" fillId="41" borderId="28" xfId="0" applyNumberFormat="1" applyFont="1" applyFill="1" applyBorder="1" applyAlignment="1">
      <alignment horizontal="right" wrapText="1"/>
    </xf>
    <xf numFmtId="2" fontId="18" fillId="41" borderId="29" xfId="0" applyNumberFormat="1" applyFont="1" applyFill="1" applyBorder="1" applyAlignment="1">
      <alignment horizontal="right" wrapText="1"/>
    </xf>
    <xf numFmtId="0" fontId="18" fillId="41" borderId="27" xfId="0" applyFont="1" applyFill="1" applyBorder="1" applyAlignment="1">
      <alignment horizontal="right" wrapText="1"/>
    </xf>
    <xf numFmtId="0" fontId="5" fillId="38" borderId="11" xfId="0" applyFont="1" applyFill="1" applyBorder="1" applyAlignment="1">
      <alignment horizontal="left" wrapText="1"/>
    </xf>
    <xf numFmtId="0" fontId="5" fillId="38" borderId="11" xfId="0" applyFont="1" applyFill="1" applyBorder="1" applyAlignment="1">
      <alignment horizontal="right" wrapText="1"/>
    </xf>
    <xf numFmtId="0" fontId="34" fillId="38" borderId="11" xfId="0" applyFont="1" applyFill="1" applyBorder="1" applyAlignment="1">
      <alignment horizontal="right" wrapText="1"/>
    </xf>
    <xf numFmtId="0" fontId="5" fillId="38" borderId="11" xfId="0" applyFont="1" applyFill="1" applyBorder="1" applyAlignment="1" quotePrefix="1">
      <alignment horizontal="left" wrapText="1"/>
    </xf>
    <xf numFmtId="0" fontId="39" fillId="34" borderId="11" xfId="0" applyFont="1" applyFill="1" applyBorder="1" applyAlignment="1">
      <alignment horizontal="left" wrapText="1"/>
    </xf>
    <xf numFmtId="0" fontId="40" fillId="34" borderId="11" xfId="0" applyFont="1" applyFill="1" applyBorder="1" applyAlignment="1">
      <alignment horizontal="right" wrapText="1"/>
    </xf>
    <xf numFmtId="2" fontId="10" fillId="37" borderId="11" xfId="0" applyNumberFormat="1" applyFont="1" applyFill="1" applyBorder="1" applyAlignment="1">
      <alignment horizontal="right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left" wrapText="1"/>
    </xf>
    <xf numFmtId="0" fontId="10" fillId="34" borderId="11" xfId="0" applyFont="1" applyFill="1" applyBorder="1" applyAlignment="1">
      <alignment horizontal="right" wrapText="1"/>
    </xf>
    <xf numFmtId="0" fontId="10" fillId="37" borderId="11" xfId="0" applyFont="1" applyFill="1" applyBorder="1" applyAlignment="1">
      <alignment horizontal="left" wrapText="1"/>
    </xf>
    <xf numFmtId="0" fontId="10" fillId="37" borderId="11" xfId="0" applyFont="1" applyFill="1" applyBorder="1" applyAlignment="1">
      <alignment horizontal="right" wrapText="1"/>
    </xf>
    <xf numFmtId="2" fontId="10" fillId="37" borderId="11" xfId="0" applyNumberFormat="1" applyFont="1" applyFill="1" applyBorder="1" applyAlignment="1">
      <alignment horizontal="right" wrapText="1"/>
    </xf>
    <xf numFmtId="4" fontId="10" fillId="37" borderId="11" xfId="0" applyNumberFormat="1" applyFont="1" applyFill="1" applyBorder="1" applyAlignment="1">
      <alignment horizontal="right" wrapText="1"/>
    </xf>
    <xf numFmtId="0" fontId="10" fillId="37" borderId="13" xfId="0" applyFont="1" applyFill="1" applyBorder="1" applyAlignment="1">
      <alignment horizontal="left" wrapText="1"/>
    </xf>
    <xf numFmtId="0" fontId="10" fillId="37" borderId="14" xfId="0" applyFont="1" applyFill="1" applyBorder="1" applyAlignment="1">
      <alignment horizontal="right" wrapText="1"/>
    </xf>
    <xf numFmtId="2" fontId="10" fillId="37" borderId="14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1" fillId="0" borderId="37" xfId="0" applyFont="1" applyBorder="1" applyAlignment="1">
      <alignment horizontal="center" wrapText="1"/>
    </xf>
    <xf numFmtId="0" fontId="12" fillId="0" borderId="37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7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9" fillId="0" borderId="0" xfId="52" applyAlignment="1" applyProtection="1">
      <alignment wrapText="1"/>
      <protection/>
    </xf>
    <xf numFmtId="0" fontId="3" fillId="0" borderId="37" xfId="0" applyFont="1" applyBorder="1" applyAlignment="1">
      <alignment wrapText="1"/>
    </xf>
    <xf numFmtId="0" fontId="0" fillId="0" borderId="37" xfId="0" applyBorder="1" applyAlignment="1">
      <alignment/>
    </xf>
    <xf numFmtId="0" fontId="3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37" xfId="0" applyFont="1" applyBorder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wrapText="1"/>
    </xf>
    <xf numFmtId="0" fontId="9" fillId="33" borderId="39" xfId="0" applyFont="1" applyFill="1" applyBorder="1" applyAlignment="1">
      <alignment horizontal="center" wrapText="1"/>
    </xf>
    <xf numFmtId="0" fontId="9" fillId="33" borderId="40" xfId="0" applyFont="1" applyFill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9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37" xfId="0" applyFont="1" applyBorder="1" applyAlignment="1">
      <alignment wrapText="1"/>
    </xf>
    <xf numFmtId="0" fontId="8" fillId="0" borderId="41" xfId="0" applyFont="1" applyBorder="1" applyAlignment="1">
      <alignment wrapText="1"/>
    </xf>
    <xf numFmtId="0" fontId="0" fillId="0" borderId="41" xfId="0" applyBorder="1" applyAlignment="1">
      <alignment/>
    </xf>
    <xf numFmtId="0" fontId="8" fillId="0" borderId="37" xfId="0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9" fillId="33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1" fillId="0" borderId="0" xfId="0" applyFont="1" applyAlignment="1">
      <alignment horizont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6" fillId="0" borderId="46" xfId="0" applyFont="1" applyBorder="1" applyAlignment="1">
      <alignment vertical="center"/>
    </xf>
    <xf numFmtId="0" fontId="36" fillId="0" borderId="47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e.gov.al/index.php?l=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39" sqref="H39"/>
    </sheetView>
  </sheetViews>
  <sheetFormatPr defaultColWidth="9.140625" defaultRowHeight="15"/>
  <cols>
    <col min="1" max="1" width="19.7109375" style="0" customWidth="1"/>
  </cols>
  <sheetData>
    <row r="1" spans="1:6" ht="15">
      <c r="A1" s="172" t="s">
        <v>107</v>
      </c>
      <c r="B1" s="172"/>
      <c r="C1" s="172"/>
      <c r="D1" s="172"/>
      <c r="E1" s="172"/>
      <c r="F1" s="172"/>
    </row>
    <row r="2" spans="1:6" ht="15">
      <c r="A2" s="172" t="s">
        <v>144</v>
      </c>
      <c r="B2" s="172"/>
      <c r="C2" s="172"/>
      <c r="D2" s="172"/>
      <c r="E2" s="173"/>
      <c r="F2" s="173"/>
    </row>
    <row r="3" spans="1:6" ht="15">
      <c r="A3" s="174" t="s">
        <v>108</v>
      </c>
      <c r="B3" s="175"/>
      <c r="C3" s="175"/>
      <c r="D3" s="175"/>
      <c r="E3" s="175"/>
      <c r="F3" s="175"/>
    </row>
    <row r="4" spans="1:6" ht="29.25">
      <c r="A4" s="11" t="s">
        <v>1</v>
      </c>
      <c r="B4" s="12" t="s">
        <v>81</v>
      </c>
      <c r="C4" s="12" t="s">
        <v>82</v>
      </c>
      <c r="D4" s="12" t="s">
        <v>83</v>
      </c>
      <c r="E4" s="12" t="s">
        <v>84</v>
      </c>
      <c r="F4" s="13" t="s">
        <v>109</v>
      </c>
    </row>
    <row r="5" spans="1:6" ht="15">
      <c r="A5" s="14" t="s">
        <v>110</v>
      </c>
      <c r="B5" s="15">
        <v>157831</v>
      </c>
      <c r="C5" s="15">
        <v>226631</v>
      </c>
      <c r="D5" s="15">
        <v>219071</v>
      </c>
      <c r="E5" s="15">
        <v>77216</v>
      </c>
      <c r="F5" s="16">
        <v>142595</v>
      </c>
    </row>
    <row r="6" spans="1:6" ht="15">
      <c r="A6" s="17" t="s">
        <v>14</v>
      </c>
      <c r="B6" s="18">
        <v>61539</v>
      </c>
      <c r="C6" s="18">
        <v>113632</v>
      </c>
      <c r="D6" s="18">
        <v>135001</v>
      </c>
      <c r="E6" s="18">
        <v>25053</v>
      </c>
      <c r="F6" s="18">
        <v>121931</v>
      </c>
    </row>
    <row r="7" spans="1:6" ht="15">
      <c r="A7" s="17" t="s">
        <v>6</v>
      </c>
      <c r="B7" s="18"/>
      <c r="C7" s="18">
        <v>3810</v>
      </c>
      <c r="D7" s="18">
        <v>2245</v>
      </c>
      <c r="E7" s="18">
        <v>8381</v>
      </c>
      <c r="F7" s="18">
        <v>16336</v>
      </c>
    </row>
    <row r="8" spans="1:6" ht="15">
      <c r="A8" s="17" t="s">
        <v>17</v>
      </c>
      <c r="B8" s="18">
        <v>67124</v>
      </c>
      <c r="C8" s="18">
        <v>75907</v>
      </c>
      <c r="D8" s="18">
        <v>37038</v>
      </c>
      <c r="E8" s="18">
        <v>4956</v>
      </c>
      <c r="F8" s="18">
        <v>3036</v>
      </c>
    </row>
    <row r="9" spans="1:6" ht="15">
      <c r="A9" s="17" t="s">
        <v>11</v>
      </c>
      <c r="B9" s="18">
        <v>0</v>
      </c>
      <c r="C9" s="18">
        <v>0</v>
      </c>
      <c r="D9" s="18">
        <v>2196</v>
      </c>
      <c r="E9" s="18">
        <v>7495</v>
      </c>
      <c r="F9" s="18">
        <v>1203</v>
      </c>
    </row>
    <row r="10" spans="1:6" ht="15">
      <c r="A10" s="17" t="s">
        <v>52</v>
      </c>
      <c r="B10" s="18">
        <v>0</v>
      </c>
      <c r="C10" s="18">
        <v>0</v>
      </c>
      <c r="D10" s="18">
        <v>0</v>
      </c>
      <c r="E10" s="18">
        <v>0</v>
      </c>
      <c r="F10" s="18">
        <v>89</v>
      </c>
    </row>
    <row r="11" spans="1:6" ht="15">
      <c r="A11" s="17" t="s">
        <v>50</v>
      </c>
      <c r="B11" s="18">
        <v>0</v>
      </c>
      <c r="C11" s="18">
        <v>1944</v>
      </c>
      <c r="D11" s="18">
        <v>1485</v>
      </c>
      <c r="E11" s="18">
        <v>0</v>
      </c>
      <c r="F11" s="18">
        <v>0</v>
      </c>
    </row>
    <row r="12" spans="1:6" ht="15">
      <c r="A12" s="17" t="s">
        <v>29</v>
      </c>
      <c r="B12" s="18">
        <v>0</v>
      </c>
      <c r="C12" s="18">
        <v>10088</v>
      </c>
      <c r="D12" s="18">
        <v>22113</v>
      </c>
      <c r="E12" s="18">
        <v>0</v>
      </c>
      <c r="F12" s="18">
        <v>0</v>
      </c>
    </row>
    <row r="13" spans="1:6" ht="15">
      <c r="A13" s="17" t="s">
        <v>32</v>
      </c>
      <c r="B13" s="18">
        <v>0</v>
      </c>
      <c r="C13" s="18">
        <v>11</v>
      </c>
      <c r="D13" s="18">
        <v>34</v>
      </c>
      <c r="E13" s="18">
        <v>0</v>
      </c>
      <c r="F13" s="18"/>
    </row>
    <row r="14" spans="1:6" ht="15">
      <c r="A14" s="17" t="s">
        <v>41</v>
      </c>
      <c r="B14" s="18">
        <v>6</v>
      </c>
      <c r="C14" s="18">
        <v>0</v>
      </c>
      <c r="D14" s="18">
        <v>0</v>
      </c>
      <c r="E14" s="18">
        <v>0</v>
      </c>
      <c r="F14" s="18"/>
    </row>
    <row r="15" spans="1:6" ht="15">
      <c r="A15" s="17" t="s">
        <v>34</v>
      </c>
      <c r="B15" s="18">
        <v>0</v>
      </c>
      <c r="C15" s="18">
        <v>0</v>
      </c>
      <c r="D15" s="18">
        <v>0</v>
      </c>
      <c r="E15" s="18">
        <v>513</v>
      </c>
      <c r="F15" s="18"/>
    </row>
    <row r="16" spans="1:6" ht="15">
      <c r="A16" s="19" t="s">
        <v>20</v>
      </c>
      <c r="B16" s="18">
        <v>16960</v>
      </c>
      <c r="C16" s="18">
        <v>21239</v>
      </c>
      <c r="D16" s="18">
        <v>18959</v>
      </c>
      <c r="E16" s="18">
        <v>30818</v>
      </c>
      <c r="F16" s="18"/>
    </row>
    <row r="17" spans="1:6" ht="15">
      <c r="A17" s="17" t="s">
        <v>106</v>
      </c>
      <c r="B17" s="18">
        <v>12202</v>
      </c>
      <c r="C17" s="18"/>
      <c r="D17" s="18"/>
      <c r="E17" s="18"/>
      <c r="F17" s="18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  <headerFooter>
    <oddFooter>&amp;L&amp;8&amp;A/&amp;F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17.7109375" style="0" customWidth="1"/>
  </cols>
  <sheetData>
    <row r="1" spans="1:6" ht="15">
      <c r="A1" s="176" t="s">
        <v>165</v>
      </c>
      <c r="B1" s="176"/>
      <c r="C1" s="176"/>
      <c r="D1" s="176"/>
      <c r="E1" s="176"/>
      <c r="F1" s="176"/>
    </row>
    <row r="2" spans="1:6" ht="15">
      <c r="A2" s="192" t="s">
        <v>144</v>
      </c>
      <c r="B2" s="192"/>
      <c r="C2" s="192"/>
      <c r="D2" s="192"/>
      <c r="E2" s="177"/>
      <c r="F2" s="177"/>
    </row>
    <row r="3" spans="1:6" ht="15">
      <c r="A3" s="192" t="s">
        <v>0</v>
      </c>
      <c r="B3" s="192"/>
      <c r="C3" s="192"/>
      <c r="D3" s="192"/>
      <c r="E3" s="197"/>
      <c r="F3" s="197"/>
    </row>
    <row r="4" spans="1:6" ht="30" customHeight="1">
      <c r="A4" s="198" t="s">
        <v>155</v>
      </c>
      <c r="B4" s="198"/>
      <c r="C4" s="198"/>
      <c r="D4" s="198"/>
      <c r="E4" s="197"/>
      <c r="F4" s="197"/>
    </row>
    <row r="5" spans="1:6" ht="15">
      <c r="A5" s="195" t="s">
        <v>156</v>
      </c>
      <c r="B5" s="195"/>
      <c r="C5" s="195"/>
      <c r="D5" s="195"/>
      <c r="E5" s="196"/>
      <c r="F5" s="196"/>
    </row>
    <row r="6" spans="1:6" ht="21">
      <c r="A6" s="38" t="s">
        <v>114</v>
      </c>
      <c r="B6" s="38" t="s">
        <v>81</v>
      </c>
      <c r="C6" s="38" t="s">
        <v>82</v>
      </c>
      <c r="D6" s="38" t="s">
        <v>83</v>
      </c>
      <c r="E6" s="38" t="s">
        <v>84</v>
      </c>
      <c r="F6" s="38" t="s">
        <v>109</v>
      </c>
    </row>
    <row r="7" spans="1:6" ht="15">
      <c r="A7" s="46" t="s">
        <v>3</v>
      </c>
      <c r="B7" s="47">
        <v>18992772</v>
      </c>
      <c r="C7" s="47">
        <v>24313816</v>
      </c>
      <c r="D7" s="47">
        <v>30584608</v>
      </c>
      <c r="E7" s="47">
        <v>26892640</v>
      </c>
      <c r="F7" s="47"/>
    </row>
    <row r="8" spans="1:6" ht="15">
      <c r="A8" s="7" t="s">
        <v>39</v>
      </c>
      <c r="B8" s="8">
        <v>1921457</v>
      </c>
      <c r="C8" s="8">
        <v>2327400</v>
      </c>
      <c r="D8" s="8">
        <v>3155574</v>
      </c>
      <c r="E8" s="8">
        <v>3446286</v>
      </c>
      <c r="F8" s="8">
        <v>5365999</v>
      </c>
    </row>
    <row r="9" spans="1:6" ht="15">
      <c r="A9" s="7" t="s">
        <v>21</v>
      </c>
      <c r="B9" s="8">
        <v>1323641</v>
      </c>
      <c r="C9" s="8">
        <v>912171</v>
      </c>
      <c r="D9" s="8">
        <v>4522505</v>
      </c>
      <c r="E9" s="8">
        <v>4070715</v>
      </c>
      <c r="F9" s="8">
        <v>5322757</v>
      </c>
    </row>
    <row r="10" spans="1:6" ht="15">
      <c r="A10" s="7" t="s">
        <v>27</v>
      </c>
      <c r="B10" s="8">
        <v>3727017</v>
      </c>
      <c r="C10" s="8">
        <v>4349081</v>
      </c>
      <c r="D10" s="8">
        <v>3905141</v>
      </c>
      <c r="E10" s="8">
        <v>3158392</v>
      </c>
      <c r="F10" s="8">
        <v>5160128</v>
      </c>
    </row>
    <row r="11" spans="1:6" ht="15">
      <c r="A11" s="7" t="s">
        <v>47</v>
      </c>
      <c r="B11" s="8">
        <v>1544924</v>
      </c>
      <c r="C11" s="8">
        <v>2568247</v>
      </c>
      <c r="D11" s="8">
        <v>2112640</v>
      </c>
      <c r="E11" s="8">
        <v>2888121</v>
      </c>
      <c r="F11" s="8">
        <v>3597721</v>
      </c>
    </row>
    <row r="12" spans="1:6" ht="15">
      <c r="A12" s="7" t="s">
        <v>29</v>
      </c>
      <c r="B12" s="8">
        <v>2554543</v>
      </c>
      <c r="C12" s="8">
        <v>3834394</v>
      </c>
      <c r="D12" s="8">
        <v>5152340</v>
      </c>
      <c r="E12" s="8">
        <v>1263291</v>
      </c>
      <c r="F12" s="8">
        <v>1390165</v>
      </c>
    </row>
    <row r="13" spans="1:6" ht="15">
      <c r="A13" s="7" t="s">
        <v>8</v>
      </c>
      <c r="B13" s="8">
        <v>829021</v>
      </c>
      <c r="C13" s="8">
        <v>1039075</v>
      </c>
      <c r="D13" s="8">
        <v>1051985</v>
      </c>
      <c r="E13" s="8">
        <v>990993</v>
      </c>
      <c r="F13" s="8">
        <v>1386164</v>
      </c>
    </row>
    <row r="14" spans="1:6" ht="15">
      <c r="A14" s="7" t="s">
        <v>28</v>
      </c>
      <c r="B14" s="8">
        <v>140702</v>
      </c>
      <c r="C14" s="8">
        <v>572964</v>
      </c>
      <c r="D14" s="8">
        <v>543695</v>
      </c>
      <c r="E14" s="8">
        <v>527219</v>
      </c>
      <c r="F14" s="8">
        <v>1218015</v>
      </c>
    </row>
    <row r="15" spans="1:6" ht="15">
      <c r="A15" s="7" t="s">
        <v>37</v>
      </c>
      <c r="B15" s="8">
        <v>518429</v>
      </c>
      <c r="C15" s="8">
        <v>719514</v>
      </c>
      <c r="D15" s="8">
        <v>619190</v>
      </c>
      <c r="E15" s="8">
        <v>536437</v>
      </c>
      <c r="F15" s="8">
        <v>1026660</v>
      </c>
    </row>
    <row r="16" spans="1:6" ht="15">
      <c r="A16" s="7" t="s">
        <v>46</v>
      </c>
      <c r="B16" s="8">
        <v>609783</v>
      </c>
      <c r="C16" s="8">
        <v>716681</v>
      </c>
      <c r="D16" s="8">
        <v>723021</v>
      </c>
      <c r="E16" s="8">
        <v>858720</v>
      </c>
      <c r="F16" s="8">
        <v>991730</v>
      </c>
    </row>
    <row r="17" spans="1:6" ht="15">
      <c r="A17" s="7" t="s">
        <v>25</v>
      </c>
      <c r="B17" s="8">
        <v>451224</v>
      </c>
      <c r="C17" s="8">
        <v>549903</v>
      </c>
      <c r="D17" s="8">
        <v>668253</v>
      </c>
      <c r="E17" s="8">
        <v>543452</v>
      </c>
      <c r="F17" s="8">
        <v>989436</v>
      </c>
    </row>
    <row r="18" spans="1:6" ht="15">
      <c r="A18" s="7" t="s">
        <v>35</v>
      </c>
      <c r="B18" s="8">
        <v>385867</v>
      </c>
      <c r="C18" s="8">
        <v>503455</v>
      </c>
      <c r="D18" s="8">
        <v>751583</v>
      </c>
      <c r="E18" s="8">
        <v>490442</v>
      </c>
      <c r="F18" s="8">
        <v>904771</v>
      </c>
    </row>
    <row r="19" spans="1:6" ht="15">
      <c r="A19" s="7" t="s">
        <v>33</v>
      </c>
      <c r="B19" s="8">
        <v>288159</v>
      </c>
      <c r="C19" s="8">
        <v>478799</v>
      </c>
      <c r="D19" s="8">
        <v>655798</v>
      </c>
      <c r="E19" s="8">
        <v>528813</v>
      </c>
      <c r="F19" s="8">
        <v>696057</v>
      </c>
    </row>
    <row r="20" spans="1:6" ht="15">
      <c r="A20" s="7" t="s">
        <v>11</v>
      </c>
      <c r="B20" s="8">
        <v>71743</v>
      </c>
      <c r="C20" s="8">
        <v>78157</v>
      </c>
      <c r="D20" s="8">
        <v>194527</v>
      </c>
      <c r="E20" s="8">
        <v>154938</v>
      </c>
      <c r="F20" s="8">
        <v>503095</v>
      </c>
    </row>
    <row r="21" spans="1:6" ht="15">
      <c r="A21" s="7" t="s">
        <v>13</v>
      </c>
      <c r="B21" s="8">
        <v>117212</v>
      </c>
      <c r="C21" s="8">
        <v>178211</v>
      </c>
      <c r="D21" s="8">
        <v>281745</v>
      </c>
      <c r="E21" s="8">
        <v>386442</v>
      </c>
      <c r="F21" s="8">
        <v>468853</v>
      </c>
    </row>
    <row r="22" spans="1:6" ht="15">
      <c r="A22" s="7" t="s">
        <v>7</v>
      </c>
      <c r="B22" s="8">
        <v>229212</v>
      </c>
      <c r="C22" s="8">
        <v>310991</v>
      </c>
      <c r="D22" s="8">
        <v>478819</v>
      </c>
      <c r="E22" s="8">
        <v>356339</v>
      </c>
      <c r="F22" s="8">
        <v>404918</v>
      </c>
    </row>
    <row r="23" spans="1:6" ht="15">
      <c r="A23" s="7" t="s">
        <v>17</v>
      </c>
      <c r="B23" s="8">
        <v>98314</v>
      </c>
      <c r="C23" s="8">
        <v>173839</v>
      </c>
      <c r="D23" s="8">
        <v>211649</v>
      </c>
      <c r="E23" s="8">
        <v>196186</v>
      </c>
      <c r="F23" s="8">
        <v>402675</v>
      </c>
    </row>
    <row r="24" spans="1:6" ht="15">
      <c r="A24" s="7" t="s">
        <v>96</v>
      </c>
      <c r="B24" s="8">
        <v>79309</v>
      </c>
      <c r="C24" s="8">
        <v>552778</v>
      </c>
      <c r="D24" s="8">
        <v>255137</v>
      </c>
      <c r="E24" s="8">
        <v>257397</v>
      </c>
      <c r="F24" s="8">
        <v>289595</v>
      </c>
    </row>
    <row r="25" spans="1:6" ht="15">
      <c r="A25" s="7" t="s">
        <v>52</v>
      </c>
      <c r="B25" s="8">
        <v>88272</v>
      </c>
      <c r="C25" s="8">
        <v>93063</v>
      </c>
      <c r="D25" s="8">
        <v>167282</v>
      </c>
      <c r="E25" s="8">
        <v>157681</v>
      </c>
      <c r="F25" s="8">
        <v>273396</v>
      </c>
    </row>
    <row r="26" spans="1:6" ht="15">
      <c r="A26" s="7" t="s">
        <v>44</v>
      </c>
      <c r="B26" s="8">
        <v>253996</v>
      </c>
      <c r="C26" s="8">
        <v>32680</v>
      </c>
      <c r="D26" s="8">
        <v>175110</v>
      </c>
      <c r="E26" s="8">
        <v>147789</v>
      </c>
      <c r="F26" s="8">
        <v>264080</v>
      </c>
    </row>
    <row r="27" spans="1:6" ht="15">
      <c r="A27" s="7" t="s">
        <v>99</v>
      </c>
      <c r="B27" s="8">
        <v>102252</v>
      </c>
      <c r="C27" s="8">
        <v>141800</v>
      </c>
      <c r="D27" s="8">
        <v>177830</v>
      </c>
      <c r="E27" s="8">
        <v>225287</v>
      </c>
      <c r="F27" s="8">
        <v>226369</v>
      </c>
    </row>
    <row r="28" spans="1:6" ht="15">
      <c r="A28" s="7" t="s">
        <v>93</v>
      </c>
      <c r="B28" s="8">
        <v>183977</v>
      </c>
      <c r="C28" s="8">
        <v>251870</v>
      </c>
      <c r="D28" s="8">
        <v>254300</v>
      </c>
      <c r="E28" s="8">
        <v>229344</v>
      </c>
      <c r="F28" s="8">
        <v>215703</v>
      </c>
    </row>
    <row r="29" spans="1:6" ht="15">
      <c r="A29" s="7" t="s">
        <v>22</v>
      </c>
      <c r="B29" s="8">
        <v>276266</v>
      </c>
      <c r="C29" s="8">
        <v>183627</v>
      </c>
      <c r="D29" s="8">
        <v>168206</v>
      </c>
      <c r="E29" s="8">
        <v>216659</v>
      </c>
      <c r="F29" s="8">
        <v>203466</v>
      </c>
    </row>
    <row r="30" spans="1:6" ht="15">
      <c r="A30" s="7" t="s">
        <v>120</v>
      </c>
      <c r="B30" s="8">
        <v>97627</v>
      </c>
      <c r="C30" s="8">
        <v>100345</v>
      </c>
      <c r="D30" s="8">
        <v>193175</v>
      </c>
      <c r="E30" s="8">
        <v>96432</v>
      </c>
      <c r="F30" s="8">
        <v>201776</v>
      </c>
    </row>
    <row r="31" spans="1:6" ht="15">
      <c r="A31" s="7" t="s">
        <v>6</v>
      </c>
      <c r="B31" s="8"/>
      <c r="C31" s="8">
        <v>33018</v>
      </c>
      <c r="D31" s="8">
        <v>71345</v>
      </c>
      <c r="E31" s="8">
        <v>106372</v>
      </c>
      <c r="F31" s="8">
        <v>157317</v>
      </c>
    </row>
    <row r="32" spans="1:6" ht="15">
      <c r="A32" s="7" t="s">
        <v>59</v>
      </c>
      <c r="B32" s="8">
        <v>55308</v>
      </c>
      <c r="C32" s="8">
        <v>51566</v>
      </c>
      <c r="D32" s="8">
        <v>31013</v>
      </c>
      <c r="E32" s="8">
        <v>105710</v>
      </c>
      <c r="F32" s="8">
        <v>149711</v>
      </c>
    </row>
    <row r="33" spans="1:6" ht="15">
      <c r="A33" s="7" t="s">
        <v>56</v>
      </c>
      <c r="B33" s="8">
        <v>56721</v>
      </c>
      <c r="C33" s="8">
        <v>49578</v>
      </c>
      <c r="D33" s="8">
        <v>91123</v>
      </c>
      <c r="E33" s="8">
        <v>104718</v>
      </c>
      <c r="F33" s="8">
        <v>128117</v>
      </c>
    </row>
    <row r="34" spans="1:6" ht="15">
      <c r="A34" s="7" t="s">
        <v>58</v>
      </c>
      <c r="B34" s="8">
        <v>107352</v>
      </c>
      <c r="C34" s="8">
        <v>82687</v>
      </c>
      <c r="D34" s="8">
        <v>42945</v>
      </c>
      <c r="E34" s="8">
        <v>71461</v>
      </c>
      <c r="F34" s="8">
        <v>116210</v>
      </c>
    </row>
    <row r="35" spans="1:6" ht="15">
      <c r="A35" s="7" t="s">
        <v>102</v>
      </c>
      <c r="B35" s="8">
        <v>1</v>
      </c>
      <c r="C35" s="8">
        <v>1</v>
      </c>
      <c r="D35" s="8">
        <v>3</v>
      </c>
      <c r="E35" s="8">
        <v>128906</v>
      </c>
      <c r="F35" s="8">
        <v>114179</v>
      </c>
    </row>
    <row r="36" spans="1:6" ht="15">
      <c r="A36" s="7" t="s">
        <v>10</v>
      </c>
      <c r="B36" s="8">
        <v>53403</v>
      </c>
      <c r="C36" s="8">
        <v>130815</v>
      </c>
      <c r="D36" s="8">
        <v>132513</v>
      </c>
      <c r="E36" s="8">
        <v>89215</v>
      </c>
      <c r="F36" s="8">
        <v>99559</v>
      </c>
    </row>
    <row r="37" spans="1:6" ht="15">
      <c r="A37" s="7" t="s">
        <v>4</v>
      </c>
      <c r="B37" s="8">
        <v>60171</v>
      </c>
      <c r="C37" s="8">
        <v>103444</v>
      </c>
      <c r="D37" s="8">
        <v>123570</v>
      </c>
      <c r="E37" s="8">
        <v>168804</v>
      </c>
      <c r="F37" s="8">
        <v>73300</v>
      </c>
    </row>
    <row r="38" spans="1:6" ht="15">
      <c r="A38" s="7" t="s">
        <v>103</v>
      </c>
      <c r="B38" s="8">
        <v>0</v>
      </c>
      <c r="C38" s="8">
        <v>8762</v>
      </c>
      <c r="D38" s="8">
        <v>29194</v>
      </c>
      <c r="E38" s="8">
        <v>42896</v>
      </c>
      <c r="F38" s="8">
        <v>69984</v>
      </c>
    </row>
    <row r="39" spans="1:6" ht="15">
      <c r="A39" s="7" t="s">
        <v>72</v>
      </c>
      <c r="B39" s="8">
        <v>0</v>
      </c>
      <c r="C39" s="8">
        <v>0</v>
      </c>
      <c r="D39" s="8">
        <v>0</v>
      </c>
      <c r="E39" s="8">
        <v>182</v>
      </c>
      <c r="F39" s="8">
        <v>47126</v>
      </c>
    </row>
    <row r="40" spans="1:6" ht="15">
      <c r="A40" s="7" t="s">
        <v>14</v>
      </c>
      <c r="B40" s="8">
        <v>0</v>
      </c>
      <c r="C40" s="8">
        <v>10432</v>
      </c>
      <c r="D40" s="8">
        <v>23729</v>
      </c>
      <c r="E40" s="8">
        <v>23934</v>
      </c>
      <c r="F40" s="8">
        <v>44404</v>
      </c>
    </row>
    <row r="41" spans="1:6" ht="15">
      <c r="A41" s="7" t="s">
        <v>90</v>
      </c>
      <c r="B41" s="8">
        <v>92709</v>
      </c>
      <c r="C41" s="8">
        <v>157367</v>
      </c>
      <c r="D41" s="8">
        <v>129088</v>
      </c>
      <c r="E41" s="8">
        <v>58058</v>
      </c>
      <c r="F41" s="8">
        <v>37784</v>
      </c>
    </row>
    <row r="42" spans="1:6" ht="15">
      <c r="A42" s="7" t="s">
        <v>55</v>
      </c>
      <c r="B42" s="8">
        <v>17366</v>
      </c>
      <c r="C42" s="8">
        <v>20998</v>
      </c>
      <c r="D42" s="8">
        <v>31667</v>
      </c>
      <c r="E42" s="8">
        <v>0</v>
      </c>
      <c r="F42" s="8">
        <v>35269</v>
      </c>
    </row>
    <row r="43" spans="1:6" ht="15">
      <c r="A43" s="7" t="s">
        <v>63</v>
      </c>
      <c r="B43" s="8">
        <v>66969</v>
      </c>
      <c r="C43" s="8">
        <v>40359</v>
      </c>
      <c r="D43" s="8">
        <v>42645</v>
      </c>
      <c r="E43" s="8">
        <v>50108</v>
      </c>
      <c r="F43" s="8">
        <v>35062</v>
      </c>
    </row>
    <row r="44" spans="1:6" ht="15">
      <c r="A44" s="7" t="s">
        <v>95</v>
      </c>
      <c r="B44" s="8">
        <v>42618</v>
      </c>
      <c r="C44" s="8">
        <v>73459</v>
      </c>
      <c r="D44" s="8">
        <v>122121</v>
      </c>
      <c r="E44" s="8">
        <v>120961</v>
      </c>
      <c r="F44" s="8">
        <v>31036</v>
      </c>
    </row>
    <row r="45" spans="1:6" ht="15">
      <c r="A45" s="7" t="s">
        <v>51</v>
      </c>
      <c r="B45" s="8">
        <v>4655</v>
      </c>
      <c r="C45" s="8">
        <v>20757</v>
      </c>
      <c r="D45" s="8">
        <v>18974</v>
      </c>
      <c r="E45" s="8">
        <v>9667</v>
      </c>
      <c r="F45" s="8">
        <v>27357</v>
      </c>
    </row>
    <row r="46" spans="1:6" ht="15">
      <c r="A46" s="7" t="s">
        <v>60</v>
      </c>
      <c r="B46" s="8">
        <v>10825</v>
      </c>
      <c r="C46" s="8">
        <v>12035</v>
      </c>
      <c r="D46" s="8">
        <v>6907</v>
      </c>
      <c r="E46" s="8">
        <v>15655</v>
      </c>
      <c r="F46" s="8">
        <v>22639</v>
      </c>
    </row>
    <row r="47" spans="1:6" ht="15">
      <c r="A47" s="7" t="s">
        <v>9</v>
      </c>
      <c r="B47" s="8">
        <v>0</v>
      </c>
      <c r="C47" s="8">
        <v>3089</v>
      </c>
      <c r="D47" s="8">
        <v>2298</v>
      </c>
      <c r="E47" s="8">
        <v>16814</v>
      </c>
      <c r="F47" s="8">
        <v>16140</v>
      </c>
    </row>
    <row r="48" spans="1:6" ht="15">
      <c r="A48" s="7" t="s">
        <v>131</v>
      </c>
      <c r="B48" s="8">
        <v>5480</v>
      </c>
      <c r="C48" s="8">
        <v>2143</v>
      </c>
      <c r="D48" s="8">
        <v>730</v>
      </c>
      <c r="E48" s="8">
        <v>621</v>
      </c>
      <c r="F48" s="8">
        <v>16138</v>
      </c>
    </row>
    <row r="49" spans="1:6" ht="15">
      <c r="A49" s="7" t="s">
        <v>36</v>
      </c>
      <c r="B49" s="8">
        <v>13736</v>
      </c>
      <c r="C49" s="8">
        <v>21192</v>
      </c>
      <c r="D49" s="8">
        <v>41776</v>
      </c>
      <c r="E49" s="8">
        <v>27480</v>
      </c>
      <c r="F49" s="8">
        <v>10987</v>
      </c>
    </row>
    <row r="50" spans="1:6" ht="15">
      <c r="A50" s="7" t="s">
        <v>73</v>
      </c>
      <c r="B50" s="8">
        <v>12074</v>
      </c>
      <c r="C50" s="8">
        <v>4859</v>
      </c>
      <c r="D50" s="8">
        <v>4855</v>
      </c>
      <c r="E50" s="8">
        <v>8696</v>
      </c>
      <c r="F50" s="8">
        <v>10870</v>
      </c>
    </row>
    <row r="51" spans="1:6" ht="15">
      <c r="A51" s="7" t="s">
        <v>104</v>
      </c>
      <c r="B51" s="8">
        <v>13</v>
      </c>
      <c r="C51" s="8">
        <v>11099</v>
      </c>
      <c r="D51" s="8">
        <v>1273</v>
      </c>
      <c r="E51" s="8">
        <v>64035</v>
      </c>
      <c r="F51" s="8">
        <v>4526</v>
      </c>
    </row>
    <row r="52" spans="1:6" ht="15">
      <c r="A52" s="7" t="s">
        <v>68</v>
      </c>
      <c r="B52" s="8">
        <v>0</v>
      </c>
      <c r="C52" s="8">
        <v>0</v>
      </c>
      <c r="D52" s="8">
        <v>0</v>
      </c>
      <c r="E52" s="8">
        <v>0</v>
      </c>
      <c r="F52" s="8">
        <v>4524</v>
      </c>
    </row>
    <row r="53" spans="1:6" ht="15">
      <c r="A53" s="7" t="s">
        <v>50</v>
      </c>
      <c r="B53" s="8">
        <v>0</v>
      </c>
      <c r="C53" s="8">
        <v>0</v>
      </c>
      <c r="D53" s="8">
        <v>0</v>
      </c>
      <c r="E53" s="8">
        <v>0</v>
      </c>
      <c r="F53" s="8">
        <v>4265</v>
      </c>
    </row>
    <row r="54" spans="1:6" ht="15">
      <c r="A54" s="7" t="s">
        <v>158</v>
      </c>
      <c r="B54" s="8">
        <v>5047</v>
      </c>
      <c r="C54" s="8">
        <v>4443</v>
      </c>
      <c r="D54" s="8">
        <v>10642</v>
      </c>
      <c r="E54" s="8">
        <v>7415</v>
      </c>
      <c r="F54" s="8">
        <v>4192</v>
      </c>
    </row>
    <row r="55" spans="1:6" ht="15">
      <c r="A55" s="7" t="s">
        <v>54</v>
      </c>
      <c r="B55" s="8">
        <v>19043</v>
      </c>
      <c r="C55" s="8">
        <v>17877</v>
      </c>
      <c r="D55" s="8">
        <v>17417</v>
      </c>
      <c r="E55" s="8">
        <v>9752</v>
      </c>
      <c r="F55" s="8">
        <v>2354</v>
      </c>
    </row>
    <row r="56" spans="1:6" ht="15">
      <c r="A56" s="7" t="s">
        <v>24</v>
      </c>
      <c r="B56" s="8">
        <v>14085</v>
      </c>
      <c r="C56" s="8">
        <v>504</v>
      </c>
      <c r="D56" s="8">
        <v>5</v>
      </c>
      <c r="E56" s="8">
        <v>6</v>
      </c>
      <c r="F56" s="8">
        <v>10</v>
      </c>
    </row>
    <row r="57" spans="1:6" ht="15">
      <c r="A57" s="7" t="s">
        <v>140</v>
      </c>
      <c r="B57" s="8">
        <v>0</v>
      </c>
      <c r="C57" s="8">
        <v>0</v>
      </c>
      <c r="D57" s="8">
        <v>0</v>
      </c>
      <c r="E57" s="8">
        <v>0</v>
      </c>
      <c r="F57" s="8">
        <v>9</v>
      </c>
    </row>
    <row r="58" spans="1:6" ht="15">
      <c r="A58" s="7" t="s">
        <v>5</v>
      </c>
      <c r="B58" s="8">
        <v>0</v>
      </c>
      <c r="C58" s="8">
        <v>0</v>
      </c>
      <c r="D58" s="8">
        <v>0</v>
      </c>
      <c r="E58" s="8">
        <v>1</v>
      </c>
      <c r="F58" s="8">
        <v>5</v>
      </c>
    </row>
    <row r="59" spans="1:6" ht="15">
      <c r="A59" s="7" t="s">
        <v>128</v>
      </c>
      <c r="B59" s="8">
        <v>0</v>
      </c>
      <c r="C59" s="8">
        <v>1</v>
      </c>
      <c r="D59" s="8">
        <v>20</v>
      </c>
      <c r="E59" s="8">
        <v>73</v>
      </c>
      <c r="F59" s="8">
        <v>3</v>
      </c>
    </row>
    <row r="60" spans="1:6" ht="15">
      <c r="A60" s="7" t="s">
        <v>162</v>
      </c>
      <c r="B60" s="8">
        <v>563</v>
      </c>
      <c r="C60" s="8">
        <v>75</v>
      </c>
      <c r="D60" s="8">
        <v>0</v>
      </c>
      <c r="E60" s="8">
        <v>0</v>
      </c>
      <c r="F60" s="8">
        <v>0</v>
      </c>
    </row>
    <row r="61" spans="1:6" ht="15">
      <c r="A61" s="7" t="s">
        <v>124</v>
      </c>
      <c r="B61" s="8">
        <v>0</v>
      </c>
      <c r="C61" s="8">
        <v>0</v>
      </c>
      <c r="D61" s="8">
        <v>937</v>
      </c>
      <c r="E61" s="8">
        <v>0</v>
      </c>
      <c r="F61" s="8">
        <v>0</v>
      </c>
    </row>
    <row r="62" spans="1:6" ht="15">
      <c r="A62" s="7" t="s">
        <v>94</v>
      </c>
      <c r="B62" s="8">
        <v>0</v>
      </c>
      <c r="C62" s="8">
        <v>0</v>
      </c>
      <c r="D62" s="8">
        <v>190</v>
      </c>
      <c r="E62" s="8">
        <v>0</v>
      </c>
      <c r="F62" s="8">
        <v>0</v>
      </c>
    </row>
    <row r="63" spans="1:6" ht="15">
      <c r="A63" s="7" t="s">
        <v>130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</row>
    <row r="64" spans="1:6" ht="15">
      <c r="A64" s="7" t="s">
        <v>61</v>
      </c>
      <c r="B64" s="8">
        <v>0</v>
      </c>
      <c r="C64" s="8">
        <v>33</v>
      </c>
      <c r="D64" s="8">
        <v>0</v>
      </c>
      <c r="E64" s="8">
        <v>49</v>
      </c>
      <c r="F64" s="8">
        <v>0</v>
      </c>
    </row>
    <row r="65" spans="1:6" ht="15">
      <c r="A65" s="7" t="s">
        <v>125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</row>
    <row r="66" spans="1:6" ht="15">
      <c r="A66" s="7" t="s">
        <v>71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</row>
    <row r="67" spans="1:6" ht="15">
      <c r="A67" s="7" t="s">
        <v>15</v>
      </c>
      <c r="B67" s="8">
        <v>48</v>
      </c>
      <c r="C67" s="8">
        <v>0</v>
      </c>
      <c r="D67" s="8">
        <v>0</v>
      </c>
      <c r="E67" s="8">
        <v>0</v>
      </c>
      <c r="F67" s="8">
        <v>0</v>
      </c>
    </row>
    <row r="68" spans="1:6" ht="15">
      <c r="A68" s="44" t="s">
        <v>20</v>
      </c>
      <c r="B68" s="8">
        <v>0</v>
      </c>
      <c r="C68" s="8">
        <v>0</v>
      </c>
      <c r="D68" s="8">
        <v>14865</v>
      </c>
      <c r="E68" s="8">
        <v>2102</v>
      </c>
      <c r="F68" s="8"/>
    </row>
    <row r="69" spans="1:6" ht="15">
      <c r="A69" s="7" t="s">
        <v>23</v>
      </c>
      <c r="B69" s="42">
        <v>36643</v>
      </c>
      <c r="C69" s="42">
        <v>47478</v>
      </c>
      <c r="D69" s="42">
        <v>38423</v>
      </c>
      <c r="E69" s="42">
        <v>19959</v>
      </c>
      <c r="F69" s="8"/>
    </row>
    <row r="70" spans="1:6" ht="15">
      <c r="A70" s="7" t="s">
        <v>74</v>
      </c>
      <c r="B70" s="8">
        <v>0</v>
      </c>
      <c r="C70" s="8">
        <v>2</v>
      </c>
      <c r="D70" s="8">
        <v>0</v>
      </c>
      <c r="E70" s="8">
        <v>0</v>
      </c>
      <c r="F70" s="8"/>
    </row>
    <row r="71" spans="1:6" ht="15">
      <c r="A71" s="7" t="s">
        <v>135</v>
      </c>
      <c r="B71" s="8"/>
      <c r="C71" s="42">
        <v>0</v>
      </c>
      <c r="D71" s="42">
        <v>0</v>
      </c>
      <c r="E71" s="8"/>
      <c r="F71" s="8"/>
    </row>
    <row r="72" spans="1:6" ht="15">
      <c r="A72" s="7" t="s">
        <v>88</v>
      </c>
      <c r="B72" s="42">
        <v>730</v>
      </c>
      <c r="C72" s="8"/>
      <c r="D72" s="8"/>
      <c r="E72" s="42">
        <v>0</v>
      </c>
      <c r="F72" s="8"/>
    </row>
    <row r="73" spans="1:6" ht="15">
      <c r="A73" s="7" t="s">
        <v>42</v>
      </c>
      <c r="B73" s="8">
        <v>0</v>
      </c>
      <c r="C73" s="8">
        <v>1388</v>
      </c>
      <c r="D73" s="8">
        <v>0</v>
      </c>
      <c r="E73" s="42">
        <v>163</v>
      </c>
      <c r="F73" s="8"/>
    </row>
    <row r="74" spans="1:6" ht="15">
      <c r="A74" s="7" t="s">
        <v>67</v>
      </c>
      <c r="B74" s="42">
        <v>15683</v>
      </c>
      <c r="C74" s="42">
        <v>18208</v>
      </c>
      <c r="D74" s="42">
        <v>18204</v>
      </c>
      <c r="E74" s="42">
        <v>21519</v>
      </c>
      <c r="F74" s="8"/>
    </row>
    <row r="75" spans="1:6" ht="15">
      <c r="A75" s="7" t="s">
        <v>138</v>
      </c>
      <c r="B75" s="42">
        <v>443</v>
      </c>
      <c r="C75" s="42">
        <v>464</v>
      </c>
      <c r="D75" s="42">
        <v>18</v>
      </c>
      <c r="E75" s="42">
        <v>0</v>
      </c>
      <c r="F75" s="8"/>
    </row>
    <row r="76" spans="1:6" ht="15">
      <c r="A76" s="7" t="s">
        <v>41</v>
      </c>
      <c r="B76" s="8">
        <v>429157</v>
      </c>
      <c r="C76" s="8">
        <v>504425</v>
      </c>
      <c r="D76" s="8">
        <v>720723</v>
      </c>
      <c r="E76" s="8">
        <v>632808</v>
      </c>
      <c r="F76" s="8"/>
    </row>
    <row r="77" spans="1:6" ht="15">
      <c r="A77" s="7" t="s">
        <v>49</v>
      </c>
      <c r="B77" s="8">
        <v>56014</v>
      </c>
      <c r="C77" s="8">
        <v>105893</v>
      </c>
      <c r="D77" s="8">
        <v>197391</v>
      </c>
      <c r="E77" s="8">
        <v>110144</v>
      </c>
      <c r="F77" s="8"/>
    </row>
    <row r="78" spans="1:6" ht="15">
      <c r="A78" s="7" t="s">
        <v>113</v>
      </c>
      <c r="B78" s="8">
        <v>0</v>
      </c>
      <c r="C78" s="8">
        <v>0</v>
      </c>
      <c r="D78" s="8">
        <v>0</v>
      </c>
      <c r="E78" s="8">
        <v>0</v>
      </c>
      <c r="F78" s="8"/>
    </row>
    <row r="79" spans="1:6" ht="15">
      <c r="A79" s="7" t="s">
        <v>100</v>
      </c>
      <c r="B79" s="8"/>
      <c r="C79" s="8"/>
      <c r="D79" s="8">
        <v>0</v>
      </c>
      <c r="E79" s="42">
        <v>15147</v>
      </c>
      <c r="F79" s="8"/>
    </row>
    <row r="80" spans="1:6" ht="15">
      <c r="A80" s="7" t="s">
        <v>157</v>
      </c>
      <c r="B80" s="42">
        <v>91789</v>
      </c>
      <c r="C80" s="42">
        <v>45244</v>
      </c>
      <c r="D80" s="8"/>
      <c r="E80" s="8"/>
      <c r="F80" s="8"/>
    </row>
    <row r="81" spans="1:6" ht="21.75">
      <c r="A81" s="7" t="s">
        <v>48</v>
      </c>
      <c r="B81" s="8">
        <v>0</v>
      </c>
      <c r="C81" s="8">
        <v>0</v>
      </c>
      <c r="D81" s="8">
        <v>0</v>
      </c>
      <c r="E81" s="8"/>
      <c r="F81" s="8"/>
    </row>
    <row r="82" spans="1:6" ht="15">
      <c r="A82" s="7" t="s">
        <v>19</v>
      </c>
      <c r="B82" s="8">
        <v>83</v>
      </c>
      <c r="C82" s="8">
        <v>7</v>
      </c>
      <c r="D82" s="8">
        <v>300</v>
      </c>
      <c r="E82" s="8">
        <v>3</v>
      </c>
      <c r="F82" s="8"/>
    </row>
    <row r="83" spans="1:6" ht="15">
      <c r="A83" s="7" t="s">
        <v>38</v>
      </c>
      <c r="B83" s="8">
        <v>313033</v>
      </c>
      <c r="C83" s="8">
        <v>233804</v>
      </c>
      <c r="D83" s="8">
        <v>0</v>
      </c>
      <c r="E83" s="8">
        <v>0</v>
      </c>
      <c r="F83" s="8"/>
    </row>
    <row r="84" spans="1:6" ht="15">
      <c r="A84" s="7" t="s">
        <v>101</v>
      </c>
      <c r="B84" s="8">
        <v>0</v>
      </c>
      <c r="C84" s="8">
        <v>0</v>
      </c>
      <c r="D84" s="8">
        <v>27</v>
      </c>
      <c r="E84" s="42">
        <v>0</v>
      </c>
      <c r="F84" s="8"/>
    </row>
    <row r="85" spans="1:6" ht="15">
      <c r="A85" s="7" t="s">
        <v>133</v>
      </c>
      <c r="B85" s="8">
        <v>0</v>
      </c>
      <c r="C85" s="8">
        <v>0</v>
      </c>
      <c r="D85" s="8">
        <v>0</v>
      </c>
      <c r="E85" s="8">
        <v>0</v>
      </c>
      <c r="F85" s="8"/>
    </row>
    <row r="86" spans="1:6" ht="15">
      <c r="A86" s="7" t="s">
        <v>34</v>
      </c>
      <c r="B86" s="8">
        <v>637671</v>
      </c>
      <c r="C86" s="8">
        <v>518796</v>
      </c>
      <c r="D86" s="8">
        <v>278945</v>
      </c>
      <c r="E86" s="8">
        <v>484781</v>
      </c>
      <c r="F86" s="8"/>
    </row>
    <row r="87" spans="1:6" ht="15">
      <c r="A87" s="7" t="s">
        <v>70</v>
      </c>
      <c r="B87" s="8">
        <v>0</v>
      </c>
      <c r="C87" s="8">
        <v>0</v>
      </c>
      <c r="D87" s="8">
        <v>0</v>
      </c>
      <c r="E87" s="42">
        <v>0</v>
      </c>
      <c r="F87" s="8"/>
    </row>
    <row r="88" spans="1:6" ht="15">
      <c r="A88" s="7" t="s">
        <v>129</v>
      </c>
      <c r="B88" s="8"/>
      <c r="C88" s="8"/>
      <c r="D88" s="8"/>
      <c r="E88" s="42">
        <v>235</v>
      </c>
      <c r="F88" s="8"/>
    </row>
    <row r="89" spans="1:6" ht="15">
      <c r="A89" s="7" t="s">
        <v>164</v>
      </c>
      <c r="B89" s="8">
        <v>0</v>
      </c>
      <c r="C89" s="8">
        <v>23</v>
      </c>
      <c r="D89" s="8">
        <v>10</v>
      </c>
      <c r="E89" s="8">
        <v>0</v>
      </c>
      <c r="F89" s="8"/>
    </row>
    <row r="90" spans="1:6" ht="15">
      <c r="A90" s="7" t="s">
        <v>89</v>
      </c>
      <c r="B90" s="42">
        <v>7</v>
      </c>
      <c r="C90" s="42">
        <v>6</v>
      </c>
      <c r="D90" s="42">
        <v>6</v>
      </c>
      <c r="E90" s="42">
        <v>6</v>
      </c>
      <c r="F90" s="8"/>
    </row>
    <row r="91" spans="1:6" ht="15">
      <c r="A91" s="7" t="s">
        <v>105</v>
      </c>
      <c r="B91" s="8">
        <v>13910</v>
      </c>
      <c r="C91" s="8">
        <v>17842</v>
      </c>
      <c r="D91" s="8">
        <v>12654</v>
      </c>
      <c r="E91" s="42">
        <v>30101</v>
      </c>
      <c r="F91" s="8"/>
    </row>
    <row r="92" spans="1:6" ht="15">
      <c r="A92" s="7" t="s">
        <v>106</v>
      </c>
      <c r="B92" s="8">
        <v>7458</v>
      </c>
      <c r="C92" s="42">
        <v>24248</v>
      </c>
      <c r="D92" s="8"/>
      <c r="E92" s="8"/>
      <c r="F92" s="8"/>
    </row>
    <row r="93" spans="1:6" ht="15">
      <c r="A93" s="7" t="s">
        <v>159</v>
      </c>
      <c r="B93" s="8">
        <v>0</v>
      </c>
      <c r="C93" s="8">
        <v>0</v>
      </c>
      <c r="D93" s="8">
        <v>0</v>
      </c>
      <c r="E93" s="8">
        <v>0</v>
      </c>
      <c r="F93" s="8"/>
    </row>
    <row r="94" spans="1:6" ht="21.75">
      <c r="A94" s="7" t="s">
        <v>126</v>
      </c>
      <c r="B94" s="42">
        <v>1627</v>
      </c>
      <c r="C94" s="42">
        <v>6512</v>
      </c>
      <c r="D94" s="42">
        <v>940</v>
      </c>
      <c r="E94" s="42">
        <v>7045</v>
      </c>
      <c r="F94" s="8"/>
    </row>
    <row r="95" spans="1:6" ht="15">
      <c r="A95" s="7" t="s">
        <v>180</v>
      </c>
      <c r="B95" s="42">
        <v>4093</v>
      </c>
      <c r="C95" s="8"/>
      <c r="D95" s="8"/>
      <c r="E95" s="8"/>
      <c r="F95" s="8"/>
    </row>
    <row r="96" spans="1:6" ht="15">
      <c r="A96" s="7" t="s">
        <v>112</v>
      </c>
      <c r="B96" s="8">
        <v>0</v>
      </c>
      <c r="C96" s="8">
        <v>0</v>
      </c>
      <c r="D96" s="8">
        <v>0</v>
      </c>
      <c r="E96" s="8">
        <v>0</v>
      </c>
      <c r="F96" s="8"/>
    </row>
    <row r="97" spans="1:6" ht="15">
      <c r="A97" s="7" t="s">
        <v>160</v>
      </c>
      <c r="B97" s="8">
        <v>0</v>
      </c>
      <c r="C97" s="8">
        <v>0</v>
      </c>
      <c r="D97" s="8">
        <v>0</v>
      </c>
      <c r="E97" s="8"/>
      <c r="F97" s="8"/>
    </row>
    <row r="98" spans="1:6" ht="15">
      <c r="A98" s="7" t="s">
        <v>127</v>
      </c>
      <c r="B98" s="8">
        <v>0</v>
      </c>
      <c r="C98" s="8">
        <v>0</v>
      </c>
      <c r="D98" s="8">
        <v>0</v>
      </c>
      <c r="E98" s="8">
        <v>0</v>
      </c>
      <c r="F98" s="8"/>
    </row>
    <row r="99" spans="1:6" ht="15">
      <c r="A99" s="7" t="s">
        <v>31</v>
      </c>
      <c r="B99" s="8">
        <v>622242</v>
      </c>
      <c r="C99" s="8">
        <v>728743</v>
      </c>
      <c r="D99" s="8">
        <v>949056</v>
      </c>
      <c r="E99" s="8">
        <v>1348879</v>
      </c>
      <c r="F99" s="8"/>
    </row>
    <row r="100" spans="1:6" ht="15">
      <c r="A100" s="7" t="s">
        <v>91</v>
      </c>
      <c r="B100" s="8">
        <v>0</v>
      </c>
      <c r="C100" s="8">
        <v>0</v>
      </c>
      <c r="D100" s="8"/>
      <c r="E100" s="8"/>
      <c r="F100" s="8"/>
    </row>
    <row r="101" spans="1:6" ht="15">
      <c r="A101" s="7" t="s">
        <v>92</v>
      </c>
      <c r="B101" s="8">
        <v>0</v>
      </c>
      <c r="C101" s="8">
        <v>0</v>
      </c>
      <c r="D101" s="8">
        <v>0</v>
      </c>
      <c r="E101" s="8">
        <v>0</v>
      </c>
      <c r="F101" s="8"/>
    </row>
    <row r="102" spans="1:6" ht="15">
      <c r="A102" s="7" t="s">
        <v>66</v>
      </c>
      <c r="B102" s="8">
        <v>0</v>
      </c>
      <c r="C102" s="42">
        <v>0</v>
      </c>
      <c r="D102" s="42">
        <v>0</v>
      </c>
      <c r="E102" s="42">
        <v>0</v>
      </c>
      <c r="F102" s="8"/>
    </row>
    <row r="103" spans="1:6" ht="15">
      <c r="A103" s="7" t="s">
        <v>123</v>
      </c>
      <c r="B103" s="8"/>
      <c r="C103" s="8"/>
      <c r="D103" s="42">
        <v>0</v>
      </c>
      <c r="E103" s="42">
        <v>0</v>
      </c>
      <c r="F103" s="8"/>
    </row>
    <row r="104" spans="1:6" ht="15">
      <c r="A104" s="7" t="s">
        <v>30</v>
      </c>
      <c r="B104" s="8"/>
      <c r="C104" s="42">
        <v>0</v>
      </c>
      <c r="D104" s="8"/>
      <c r="E104" s="8"/>
      <c r="F104" s="8"/>
    </row>
    <row r="105" spans="1:6" ht="15">
      <c r="A105" s="7" t="s">
        <v>53</v>
      </c>
      <c r="B105" s="8">
        <v>0</v>
      </c>
      <c r="C105" s="8">
        <v>0</v>
      </c>
      <c r="D105" s="8">
        <v>0</v>
      </c>
      <c r="E105" s="8">
        <v>0</v>
      </c>
      <c r="F105" s="8"/>
    </row>
    <row r="106" spans="1:6" ht="15">
      <c r="A106" s="7" t="s">
        <v>43</v>
      </c>
      <c r="B106" s="8">
        <v>0</v>
      </c>
      <c r="C106" s="8"/>
      <c r="D106" s="42">
        <v>0</v>
      </c>
      <c r="E106" s="8"/>
      <c r="F106" s="8"/>
    </row>
    <row r="107" spans="1:6" ht="15">
      <c r="A107" s="7" t="s">
        <v>86</v>
      </c>
      <c r="B107" s="42">
        <v>150</v>
      </c>
      <c r="C107" s="42">
        <v>250</v>
      </c>
      <c r="D107" s="42">
        <v>272</v>
      </c>
      <c r="E107" s="42">
        <v>237</v>
      </c>
      <c r="F107" s="8"/>
    </row>
    <row r="108" spans="1:6" ht="15">
      <c r="A108" s="7" t="s">
        <v>161</v>
      </c>
      <c r="B108" s="8">
        <v>0</v>
      </c>
      <c r="C108" s="8">
        <v>0</v>
      </c>
      <c r="D108" s="8">
        <v>0</v>
      </c>
      <c r="E108" s="8">
        <v>0</v>
      </c>
      <c r="F108" s="8"/>
    </row>
    <row r="109" spans="1:6" ht="15">
      <c r="A109" s="7" t="s">
        <v>62</v>
      </c>
      <c r="B109" s="8">
        <v>17</v>
      </c>
      <c r="C109" s="8">
        <v>16</v>
      </c>
      <c r="D109" s="8">
        <v>0</v>
      </c>
      <c r="E109" s="8">
        <v>0</v>
      </c>
      <c r="F109" s="8"/>
    </row>
    <row r="110" spans="1:6" ht="15">
      <c r="A110" s="7" t="s">
        <v>57</v>
      </c>
      <c r="B110" s="8">
        <v>0</v>
      </c>
      <c r="C110" s="8">
        <v>9</v>
      </c>
      <c r="D110" s="8">
        <v>0</v>
      </c>
      <c r="E110" s="42">
        <v>21267</v>
      </c>
      <c r="F110" s="8"/>
    </row>
    <row r="111" spans="1:6" ht="15">
      <c r="A111" s="7" t="s">
        <v>40</v>
      </c>
      <c r="B111" s="42">
        <v>0</v>
      </c>
      <c r="C111" s="42">
        <v>0</v>
      </c>
      <c r="D111" s="42">
        <v>0</v>
      </c>
      <c r="E111" s="42">
        <v>0</v>
      </c>
      <c r="F111" s="8"/>
    </row>
    <row r="112" spans="1:6" ht="15">
      <c r="A112" s="7" t="s">
        <v>32</v>
      </c>
      <c r="B112" s="8">
        <v>38703</v>
      </c>
      <c r="C112" s="8">
        <v>162722</v>
      </c>
      <c r="D112" s="8">
        <v>280890</v>
      </c>
      <c r="E112" s="8">
        <v>716310</v>
      </c>
      <c r="F112" s="8"/>
    </row>
    <row r="113" spans="1:6" ht="15">
      <c r="A113" s="44" t="s">
        <v>87</v>
      </c>
      <c r="B113" s="42">
        <v>2014</v>
      </c>
      <c r="C113" s="42">
        <v>2366</v>
      </c>
      <c r="D113" s="42">
        <v>3811</v>
      </c>
      <c r="E113" s="42">
        <v>4757</v>
      </c>
      <c r="F113" s="8"/>
    </row>
    <row r="114" spans="1:6" ht="15">
      <c r="A114" s="7" t="s">
        <v>65</v>
      </c>
      <c r="B114" s="8"/>
      <c r="C114" s="42">
        <v>0</v>
      </c>
      <c r="D114" s="8"/>
      <c r="E114" s="8"/>
      <c r="F114" s="8"/>
    </row>
    <row r="115" spans="1:6" ht="15">
      <c r="A115" s="7" t="s">
        <v>141</v>
      </c>
      <c r="B115" s="8">
        <v>21902</v>
      </c>
      <c r="C115" s="8">
        <v>20447</v>
      </c>
      <c r="D115" s="8">
        <v>25077</v>
      </c>
      <c r="E115" s="8">
        <v>32463</v>
      </c>
      <c r="F115" s="8"/>
    </row>
    <row r="116" spans="1:6" ht="15">
      <c r="A116" s="44" t="s">
        <v>178</v>
      </c>
      <c r="B116" s="8"/>
      <c r="C116" s="42">
        <v>62812</v>
      </c>
      <c r="D116" s="42">
        <v>158169</v>
      </c>
      <c r="E116" s="42">
        <v>76099</v>
      </c>
      <c r="F116" s="8"/>
    </row>
    <row r="117" spans="1:6" ht="15">
      <c r="A117" s="7" t="s">
        <v>122</v>
      </c>
      <c r="B117" s="8">
        <v>0</v>
      </c>
      <c r="C117" s="8">
        <v>0</v>
      </c>
      <c r="D117" s="8">
        <v>0</v>
      </c>
      <c r="E117" s="8"/>
      <c r="F117" s="8"/>
    </row>
    <row r="118" spans="1:6" ht="15">
      <c r="A118" s="7" t="s">
        <v>137</v>
      </c>
      <c r="B118" s="8"/>
      <c r="C118" s="8"/>
      <c r="D118" s="8"/>
      <c r="E118" s="8">
        <v>0</v>
      </c>
      <c r="F118" s="8"/>
    </row>
    <row r="119" spans="1:6" ht="15">
      <c r="A119" s="7" t="s">
        <v>142</v>
      </c>
      <c r="B119" s="42">
        <v>0</v>
      </c>
      <c r="C119" s="8"/>
      <c r="D119" s="8"/>
      <c r="E119" s="8"/>
      <c r="F119" s="8"/>
    </row>
    <row r="120" spans="1:6" ht="15">
      <c r="A120" s="7" t="s">
        <v>166</v>
      </c>
      <c r="B120" s="8">
        <v>0</v>
      </c>
      <c r="C120" s="8"/>
      <c r="D120" s="8">
        <v>0</v>
      </c>
      <c r="E120" s="42">
        <v>0</v>
      </c>
      <c r="F120" s="8"/>
    </row>
    <row r="121" spans="1:6" ht="15">
      <c r="A121" s="7" t="s">
        <v>85</v>
      </c>
      <c r="B121" s="8"/>
      <c r="C121" s="8"/>
      <c r="D121" s="8"/>
      <c r="E121" s="42">
        <v>0</v>
      </c>
      <c r="F121" s="8"/>
    </row>
    <row r="122" spans="1:6" ht="15">
      <c r="A122" s="7" t="s">
        <v>26</v>
      </c>
      <c r="B122" s="8">
        <v>157943</v>
      </c>
      <c r="C122" s="8">
        <v>272667</v>
      </c>
      <c r="D122" s="8">
        <v>445320</v>
      </c>
      <c r="E122" s="8">
        <v>397092</v>
      </c>
      <c r="F122" s="8"/>
    </row>
    <row r="123" spans="1:6" ht="15">
      <c r="A123" s="7" t="s">
        <v>132</v>
      </c>
      <c r="B123" s="8">
        <v>0</v>
      </c>
      <c r="C123" s="8">
        <v>0</v>
      </c>
      <c r="D123" s="8">
        <v>0</v>
      </c>
      <c r="E123" s="8">
        <v>0</v>
      </c>
      <c r="F123" s="8"/>
    </row>
    <row r="124" spans="1:6" ht="15">
      <c r="A124" s="7" t="s">
        <v>64</v>
      </c>
      <c r="B124" s="8"/>
      <c r="C124" s="8"/>
      <c r="D124" s="42">
        <v>43023</v>
      </c>
      <c r="E124" s="42">
        <v>12504</v>
      </c>
      <c r="F124" s="8"/>
    </row>
    <row r="125" spans="1:6" ht="15">
      <c r="A125" s="7" t="s">
        <v>97</v>
      </c>
      <c r="B125" s="8">
        <v>0</v>
      </c>
      <c r="C125" s="8">
        <v>0</v>
      </c>
      <c r="D125" s="8">
        <v>0</v>
      </c>
      <c r="E125" s="8">
        <v>54</v>
      </c>
      <c r="F125" s="8"/>
    </row>
  </sheetData>
  <sheetProtection/>
  <mergeCells count="5">
    <mergeCell ref="A5:F5"/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18.8515625" style="0" customWidth="1"/>
    <col min="4" max="4" width="10.57421875" style="0" customWidth="1"/>
    <col min="5" max="5" width="15.57421875" style="0" customWidth="1"/>
  </cols>
  <sheetData>
    <row r="1" spans="1:10" ht="15">
      <c r="A1" s="176" t="s">
        <v>181</v>
      </c>
      <c r="B1" s="176"/>
      <c r="C1" s="176"/>
      <c r="D1" s="176"/>
      <c r="E1" s="176"/>
      <c r="F1" s="176"/>
      <c r="G1" s="177"/>
      <c r="H1" s="177"/>
      <c r="I1" s="177"/>
      <c r="J1" s="177"/>
    </row>
    <row r="2" spans="1:10" ht="15">
      <c r="A2" s="192" t="s">
        <v>144</v>
      </c>
      <c r="B2" s="192"/>
      <c r="C2" s="192"/>
      <c r="D2" s="192"/>
      <c r="E2" s="177"/>
      <c r="F2" s="177"/>
      <c r="G2" s="177"/>
      <c r="H2" s="177"/>
      <c r="I2" s="177"/>
      <c r="J2" s="177"/>
    </row>
    <row r="3" spans="1:10" ht="15">
      <c r="A3" s="193" t="s">
        <v>182</v>
      </c>
      <c r="B3" s="193"/>
      <c r="C3" s="193"/>
      <c r="D3" s="193"/>
      <c r="E3" s="177"/>
      <c r="F3" s="177"/>
      <c r="G3" s="177"/>
      <c r="H3" s="177"/>
      <c r="I3" s="177"/>
      <c r="J3" s="177"/>
    </row>
    <row r="4" spans="1:10" ht="15">
      <c r="A4" s="194" t="s">
        <v>155</v>
      </c>
      <c r="B4" s="194"/>
      <c r="C4" s="194"/>
      <c r="D4" s="194"/>
      <c r="E4" s="177"/>
      <c r="F4" s="177"/>
      <c r="G4" s="177"/>
      <c r="H4" s="177"/>
      <c r="I4" s="177"/>
      <c r="J4" s="177"/>
    </row>
    <row r="5" spans="1:10" ht="15">
      <c r="A5" s="199" t="s">
        <v>168</v>
      </c>
      <c r="B5" s="199"/>
      <c r="C5" s="199"/>
      <c r="D5" s="199"/>
      <c r="E5" s="187"/>
      <c r="F5" s="187"/>
      <c r="G5" s="187"/>
      <c r="H5" s="187"/>
      <c r="I5" s="187"/>
      <c r="J5" s="187"/>
    </row>
    <row r="6" spans="1:10" ht="15">
      <c r="A6" s="200" t="s">
        <v>1</v>
      </c>
      <c r="B6" s="202" t="s">
        <v>2</v>
      </c>
      <c r="C6" s="203"/>
      <c r="D6" s="203"/>
      <c r="E6" s="203"/>
      <c r="F6" s="203"/>
      <c r="G6" s="203"/>
      <c r="H6" s="203"/>
      <c r="I6" s="203"/>
      <c r="J6" s="204"/>
    </row>
    <row r="7" spans="1:10" ht="52.5">
      <c r="A7" s="201"/>
      <c r="B7" s="32" t="s">
        <v>183</v>
      </c>
      <c r="C7" s="32" t="s">
        <v>184</v>
      </c>
      <c r="D7" s="32" t="s">
        <v>185</v>
      </c>
      <c r="E7" s="32" t="s">
        <v>172</v>
      </c>
      <c r="F7" s="32" t="s">
        <v>173</v>
      </c>
      <c r="G7" s="32" t="s">
        <v>174</v>
      </c>
      <c r="H7" s="32" t="s">
        <v>175</v>
      </c>
      <c r="I7" s="32" t="s">
        <v>176</v>
      </c>
      <c r="J7" s="32" t="s">
        <v>186</v>
      </c>
    </row>
    <row r="8" spans="1:10" ht="15">
      <c r="A8" s="48" t="s">
        <v>3</v>
      </c>
      <c r="B8" s="45">
        <v>25037080</v>
      </c>
      <c r="C8" s="45">
        <v>1855558</v>
      </c>
      <c r="D8" s="45">
        <v>487044900</v>
      </c>
      <c r="E8" s="49" t="s">
        <v>177</v>
      </c>
      <c r="F8" s="45">
        <v>51</v>
      </c>
      <c r="G8" s="45">
        <v>18</v>
      </c>
      <c r="H8" s="45">
        <v>20</v>
      </c>
      <c r="I8" s="45">
        <v>-19</v>
      </c>
      <c r="J8" s="45">
        <v>100</v>
      </c>
    </row>
    <row r="9" spans="1:10" ht="15">
      <c r="A9" s="5" t="s">
        <v>11</v>
      </c>
      <c r="B9" s="6">
        <v>2974573</v>
      </c>
      <c r="C9" s="6">
        <v>-2819635</v>
      </c>
      <c r="D9" s="6">
        <v>36503710</v>
      </c>
      <c r="E9" s="6" t="s">
        <v>177</v>
      </c>
      <c r="F9" s="6">
        <v>81</v>
      </c>
      <c r="G9" s="6">
        <v>10</v>
      </c>
      <c r="H9" s="6">
        <v>-8</v>
      </c>
      <c r="I9" s="6">
        <v>9</v>
      </c>
      <c r="J9" s="6">
        <v>11.88</v>
      </c>
    </row>
    <row r="10" spans="1:10" ht="15">
      <c r="A10" s="5" t="s">
        <v>8</v>
      </c>
      <c r="B10" s="6">
        <v>2713303</v>
      </c>
      <c r="C10" s="6">
        <v>-1722310</v>
      </c>
      <c r="D10" s="6">
        <v>43580790</v>
      </c>
      <c r="E10" s="6" t="s">
        <v>177</v>
      </c>
      <c r="F10" s="6">
        <v>62</v>
      </c>
      <c r="G10" s="6">
        <v>23</v>
      </c>
      <c r="H10" s="6"/>
      <c r="I10" s="6">
        <v>8</v>
      </c>
      <c r="J10" s="6">
        <v>10.84</v>
      </c>
    </row>
    <row r="11" spans="1:10" ht="15">
      <c r="A11" s="5" t="s">
        <v>21</v>
      </c>
      <c r="B11" s="6">
        <v>2293479</v>
      </c>
      <c r="C11" s="6">
        <v>1777236</v>
      </c>
      <c r="D11" s="6">
        <v>45645910</v>
      </c>
      <c r="E11" s="6" t="s">
        <v>177</v>
      </c>
      <c r="F11" s="6">
        <v>50</v>
      </c>
      <c r="G11" s="6">
        <v>36</v>
      </c>
      <c r="H11" s="6"/>
      <c r="I11" s="6">
        <v>-2</v>
      </c>
      <c r="J11" s="6">
        <v>9.16</v>
      </c>
    </row>
    <row r="12" spans="1:10" ht="15">
      <c r="A12" s="5" t="s">
        <v>39</v>
      </c>
      <c r="B12" s="6">
        <v>2255880</v>
      </c>
      <c r="C12" s="6">
        <v>1190406</v>
      </c>
      <c r="D12" s="6">
        <v>47966580</v>
      </c>
      <c r="E12" s="6" t="s">
        <v>177</v>
      </c>
      <c r="F12" s="6">
        <v>47</v>
      </c>
      <c r="G12" s="6">
        <v>27</v>
      </c>
      <c r="H12" s="6">
        <v>6</v>
      </c>
      <c r="I12" s="6">
        <v>-3</v>
      </c>
      <c r="J12" s="6">
        <v>9.01</v>
      </c>
    </row>
    <row r="13" spans="1:10" ht="15">
      <c r="A13" s="5" t="s">
        <v>29</v>
      </c>
      <c r="B13" s="6">
        <v>1635593</v>
      </c>
      <c r="C13" s="6">
        <v>-372302</v>
      </c>
      <c r="D13" s="6">
        <v>27168300</v>
      </c>
      <c r="E13" s="6" t="s">
        <v>177</v>
      </c>
      <c r="F13" s="6">
        <v>60</v>
      </c>
      <c r="G13" s="6">
        <v>9</v>
      </c>
      <c r="H13" s="6"/>
      <c r="I13" s="6">
        <v>-69</v>
      </c>
      <c r="J13" s="6">
        <v>6.53</v>
      </c>
    </row>
    <row r="14" spans="1:10" ht="15">
      <c r="A14" s="5" t="s">
        <v>33</v>
      </c>
      <c r="B14" s="6">
        <v>982913</v>
      </c>
      <c r="C14" s="6">
        <v>-454100</v>
      </c>
      <c r="D14" s="6">
        <v>16629720</v>
      </c>
      <c r="E14" s="6" t="s">
        <v>177</v>
      </c>
      <c r="F14" s="6">
        <v>59</v>
      </c>
      <c r="G14" s="6">
        <v>31</v>
      </c>
      <c r="H14" s="6">
        <v>3</v>
      </c>
      <c r="I14" s="6">
        <v>-32</v>
      </c>
      <c r="J14" s="6">
        <v>3.93</v>
      </c>
    </row>
    <row r="15" spans="1:10" ht="15">
      <c r="A15" s="5" t="s">
        <v>47</v>
      </c>
      <c r="B15" s="6">
        <v>925631</v>
      </c>
      <c r="C15" s="6">
        <v>1962490</v>
      </c>
      <c r="D15" s="6">
        <v>18431330</v>
      </c>
      <c r="E15" s="6" t="s">
        <v>177</v>
      </c>
      <c r="F15" s="6">
        <v>50</v>
      </c>
      <c r="G15" s="6">
        <v>5</v>
      </c>
      <c r="H15" s="6">
        <v>-5</v>
      </c>
      <c r="I15" s="6">
        <v>-4</v>
      </c>
      <c r="J15" s="6">
        <v>3.7</v>
      </c>
    </row>
    <row r="16" spans="1:10" ht="15">
      <c r="A16" s="5" t="s">
        <v>27</v>
      </c>
      <c r="B16" s="6">
        <v>851662</v>
      </c>
      <c r="C16" s="6">
        <v>2306730</v>
      </c>
      <c r="D16" s="6">
        <v>9686656</v>
      </c>
      <c r="E16" s="6" t="s">
        <v>177</v>
      </c>
      <c r="F16" s="6">
        <v>88</v>
      </c>
      <c r="G16" s="6">
        <v>5</v>
      </c>
      <c r="H16" s="6">
        <v>-21</v>
      </c>
      <c r="I16" s="6">
        <v>24</v>
      </c>
      <c r="J16" s="6">
        <v>3.4</v>
      </c>
    </row>
    <row r="17" spans="1:10" ht="15">
      <c r="A17" s="5" t="s">
        <v>32</v>
      </c>
      <c r="B17" s="6">
        <v>843753</v>
      </c>
      <c r="C17" s="6">
        <v>-127443</v>
      </c>
      <c r="D17" s="6">
        <v>16792770</v>
      </c>
      <c r="E17" s="6" t="s">
        <v>177</v>
      </c>
      <c r="F17" s="6">
        <v>50</v>
      </c>
      <c r="G17" s="6">
        <v>36</v>
      </c>
      <c r="H17" s="6"/>
      <c r="I17" s="6">
        <v>22</v>
      </c>
      <c r="J17" s="6">
        <v>3.37</v>
      </c>
    </row>
    <row r="18" spans="1:10" ht="15">
      <c r="A18" s="5" t="s">
        <v>37</v>
      </c>
      <c r="B18" s="6">
        <v>722308</v>
      </c>
      <c r="C18" s="6">
        <v>-185871</v>
      </c>
      <c r="D18" s="6">
        <v>16042000</v>
      </c>
      <c r="E18" s="6" t="s">
        <v>177</v>
      </c>
      <c r="F18" s="6">
        <v>45</v>
      </c>
      <c r="G18" s="6">
        <v>3</v>
      </c>
      <c r="H18" s="6">
        <v>-3</v>
      </c>
      <c r="I18" s="6">
        <v>-36</v>
      </c>
      <c r="J18" s="6">
        <v>2.88</v>
      </c>
    </row>
    <row r="19" spans="1:10" ht="15">
      <c r="A19" s="5" t="s">
        <v>93</v>
      </c>
      <c r="B19" s="6">
        <v>637381</v>
      </c>
      <c r="C19" s="6">
        <v>-408037</v>
      </c>
      <c r="D19" s="6">
        <v>10344000</v>
      </c>
      <c r="E19" s="6" t="s">
        <v>177</v>
      </c>
      <c r="F19" s="6">
        <v>62</v>
      </c>
      <c r="G19" s="6">
        <v>-1</v>
      </c>
      <c r="H19" s="6"/>
      <c r="I19" s="6">
        <v>4</v>
      </c>
      <c r="J19" s="6">
        <v>2.55</v>
      </c>
    </row>
    <row r="20" spans="1:10" ht="15">
      <c r="A20" s="5" t="s">
        <v>31</v>
      </c>
      <c r="B20" s="6">
        <v>542461</v>
      </c>
      <c r="C20" s="6">
        <v>806418</v>
      </c>
      <c r="D20" s="6">
        <v>9171081</v>
      </c>
      <c r="E20" s="6" t="s">
        <v>177</v>
      </c>
      <c r="F20" s="6">
        <v>59</v>
      </c>
      <c r="G20" s="6">
        <v>46</v>
      </c>
      <c r="H20" s="6"/>
      <c r="I20" s="6">
        <v>54</v>
      </c>
      <c r="J20" s="6">
        <v>2.17</v>
      </c>
    </row>
    <row r="21" spans="1:10" ht="15">
      <c r="A21" s="5" t="s">
        <v>49</v>
      </c>
      <c r="B21" s="6">
        <v>529664</v>
      </c>
      <c r="C21" s="6">
        <v>-419520</v>
      </c>
      <c r="D21" s="6">
        <v>8371308</v>
      </c>
      <c r="E21" s="6" t="s">
        <v>177</v>
      </c>
      <c r="F21" s="6">
        <v>63</v>
      </c>
      <c r="G21" s="6">
        <v>36</v>
      </c>
      <c r="H21" s="6"/>
      <c r="I21" s="6">
        <v>35</v>
      </c>
      <c r="J21" s="6">
        <v>2.12</v>
      </c>
    </row>
    <row r="22" spans="1:10" ht="15">
      <c r="A22" s="5" t="s">
        <v>44</v>
      </c>
      <c r="B22" s="6">
        <v>515215</v>
      </c>
      <c r="C22" s="6">
        <v>-367426</v>
      </c>
      <c r="D22" s="6">
        <v>15263850</v>
      </c>
      <c r="E22" s="6" t="s">
        <v>177</v>
      </c>
      <c r="F22" s="6">
        <v>34</v>
      </c>
      <c r="G22" s="6">
        <v>20</v>
      </c>
      <c r="H22" s="6"/>
      <c r="I22" s="6">
        <v>-41</v>
      </c>
      <c r="J22" s="6">
        <v>2.06</v>
      </c>
    </row>
    <row r="23" spans="1:10" ht="15">
      <c r="A23" s="5" t="s">
        <v>22</v>
      </c>
      <c r="B23" s="6">
        <v>477699</v>
      </c>
      <c r="C23" s="6">
        <v>-261040</v>
      </c>
      <c r="D23" s="6">
        <v>8663752</v>
      </c>
      <c r="E23" s="6" t="s">
        <v>177</v>
      </c>
      <c r="F23" s="6">
        <v>55</v>
      </c>
      <c r="G23" s="6">
        <v>14</v>
      </c>
      <c r="H23" s="6"/>
      <c r="I23" s="6">
        <v>-42</v>
      </c>
      <c r="J23" s="6">
        <v>1.91</v>
      </c>
    </row>
    <row r="24" spans="1:10" ht="15">
      <c r="A24" s="5" t="s">
        <v>120</v>
      </c>
      <c r="B24" s="6">
        <v>460230</v>
      </c>
      <c r="C24" s="6">
        <v>-363798</v>
      </c>
      <c r="D24" s="6">
        <v>11603630</v>
      </c>
      <c r="E24" s="6" t="s">
        <v>177</v>
      </c>
      <c r="F24" s="6">
        <v>40</v>
      </c>
      <c r="G24" s="6">
        <v>21</v>
      </c>
      <c r="H24" s="6"/>
      <c r="I24" s="6">
        <v>73</v>
      </c>
      <c r="J24" s="6">
        <v>1.84</v>
      </c>
    </row>
    <row r="25" spans="1:10" ht="15">
      <c r="A25" s="5" t="s">
        <v>10</v>
      </c>
      <c r="B25" s="6">
        <v>436878</v>
      </c>
      <c r="C25" s="6">
        <v>-347663</v>
      </c>
      <c r="D25" s="6">
        <v>7670222</v>
      </c>
      <c r="E25" s="6" t="s">
        <v>177</v>
      </c>
      <c r="F25" s="6">
        <v>57</v>
      </c>
      <c r="G25" s="6">
        <v>35</v>
      </c>
      <c r="H25" s="6">
        <v>19</v>
      </c>
      <c r="I25" s="6">
        <v>33</v>
      </c>
      <c r="J25" s="6">
        <v>1.74</v>
      </c>
    </row>
    <row r="26" spans="1:10" ht="15">
      <c r="A26" s="5" t="s">
        <v>7</v>
      </c>
      <c r="B26" s="6">
        <v>433525</v>
      </c>
      <c r="C26" s="6">
        <v>-77186</v>
      </c>
      <c r="D26" s="6">
        <v>5962072</v>
      </c>
      <c r="E26" s="6" t="s">
        <v>177</v>
      </c>
      <c r="F26" s="6">
        <v>73</v>
      </c>
      <c r="G26" s="6">
        <v>40</v>
      </c>
      <c r="H26" s="6">
        <v>14</v>
      </c>
      <c r="I26" s="6">
        <v>-11</v>
      </c>
      <c r="J26" s="6">
        <v>1.73</v>
      </c>
    </row>
    <row r="27" spans="1:10" ht="15">
      <c r="A27" s="5" t="s">
        <v>34</v>
      </c>
      <c r="B27" s="6">
        <v>413002</v>
      </c>
      <c r="C27" s="6">
        <v>71779</v>
      </c>
      <c r="D27" s="6">
        <v>6989777</v>
      </c>
      <c r="E27" s="6" t="s">
        <v>177</v>
      </c>
      <c r="F27" s="6">
        <v>59</v>
      </c>
      <c r="G27" s="6">
        <v>5</v>
      </c>
      <c r="H27" s="6"/>
      <c r="I27" s="6">
        <v>23</v>
      </c>
      <c r="J27" s="6">
        <v>1.65</v>
      </c>
    </row>
    <row r="28" spans="1:10" ht="15">
      <c r="A28" s="5" t="s">
        <v>41</v>
      </c>
      <c r="B28" s="6">
        <v>325742</v>
      </c>
      <c r="C28" s="6">
        <v>307066</v>
      </c>
      <c r="D28" s="6">
        <v>7761399</v>
      </c>
      <c r="E28" s="6" t="s">
        <v>177</v>
      </c>
      <c r="F28" s="6">
        <v>42</v>
      </c>
      <c r="G28" s="6">
        <v>48</v>
      </c>
      <c r="H28" s="6">
        <v>20</v>
      </c>
      <c r="I28" s="6">
        <v>93</v>
      </c>
      <c r="J28" s="6">
        <v>1.3</v>
      </c>
    </row>
    <row r="29" spans="1:10" ht="15">
      <c r="A29" s="5" t="s">
        <v>35</v>
      </c>
      <c r="B29" s="6">
        <v>324552</v>
      </c>
      <c r="C29" s="6">
        <v>165890</v>
      </c>
      <c r="D29" s="6">
        <v>6459389</v>
      </c>
      <c r="E29" s="6" t="s">
        <v>177</v>
      </c>
      <c r="F29" s="6">
        <v>50</v>
      </c>
      <c r="G29" s="6">
        <v>7</v>
      </c>
      <c r="H29" s="6"/>
      <c r="I29" s="6">
        <v>8</v>
      </c>
      <c r="J29" s="6">
        <v>1.3</v>
      </c>
    </row>
    <row r="30" spans="1:10" ht="15">
      <c r="A30" s="5" t="s">
        <v>137</v>
      </c>
      <c r="B30" s="6">
        <v>270736</v>
      </c>
      <c r="C30" s="6">
        <v>-270736</v>
      </c>
      <c r="D30" s="6">
        <v>5388311</v>
      </c>
      <c r="E30" s="6" t="s">
        <v>177</v>
      </c>
      <c r="F30" s="6">
        <v>50</v>
      </c>
      <c r="G30" s="6"/>
      <c r="H30" s="6"/>
      <c r="I30" s="6"/>
      <c r="J30" s="6">
        <v>1.08</v>
      </c>
    </row>
    <row r="31" spans="1:10" ht="15">
      <c r="A31" s="36" t="s">
        <v>20</v>
      </c>
      <c r="B31" s="6">
        <v>252998</v>
      </c>
      <c r="C31" s="6">
        <v>-250896</v>
      </c>
      <c r="D31" s="6">
        <v>2931052</v>
      </c>
      <c r="E31" s="6" t="s">
        <v>177</v>
      </c>
      <c r="F31" s="6">
        <v>86</v>
      </c>
      <c r="G31" s="6">
        <v>70</v>
      </c>
      <c r="H31" s="6">
        <v>37</v>
      </c>
      <c r="I31" s="6">
        <v>305</v>
      </c>
      <c r="J31" s="6">
        <v>1.01</v>
      </c>
    </row>
    <row r="32" spans="1:10" ht="15">
      <c r="A32" s="5" t="s">
        <v>50</v>
      </c>
      <c r="B32" s="6">
        <v>248483</v>
      </c>
      <c r="C32" s="6">
        <v>-248483</v>
      </c>
      <c r="D32" s="6">
        <v>4945433</v>
      </c>
      <c r="E32" s="6" t="s">
        <v>177</v>
      </c>
      <c r="F32" s="6">
        <v>50</v>
      </c>
      <c r="G32" s="6">
        <v>41</v>
      </c>
      <c r="H32" s="6"/>
      <c r="I32" s="6">
        <v>538</v>
      </c>
      <c r="J32" s="6">
        <v>0.99</v>
      </c>
    </row>
    <row r="33" spans="1:10" ht="15">
      <c r="A33" s="5" t="s">
        <v>46</v>
      </c>
      <c r="B33" s="6">
        <v>236529</v>
      </c>
      <c r="C33" s="6">
        <v>622191</v>
      </c>
      <c r="D33" s="6">
        <v>4251231</v>
      </c>
      <c r="E33" s="6" t="s">
        <v>177</v>
      </c>
      <c r="F33" s="6">
        <v>56</v>
      </c>
      <c r="G33" s="6">
        <v>14</v>
      </c>
      <c r="H33" s="6">
        <v>12</v>
      </c>
      <c r="I33" s="6">
        <v>-15</v>
      </c>
      <c r="J33" s="6">
        <v>0.94</v>
      </c>
    </row>
    <row r="34" spans="1:10" ht="15">
      <c r="A34" s="5" t="s">
        <v>28</v>
      </c>
      <c r="B34" s="6">
        <v>222469</v>
      </c>
      <c r="C34" s="6">
        <v>304750</v>
      </c>
      <c r="D34" s="6">
        <v>5284363</v>
      </c>
      <c r="E34" s="6" t="s">
        <v>177</v>
      </c>
      <c r="F34" s="6">
        <v>42</v>
      </c>
      <c r="G34" s="6">
        <v>-16</v>
      </c>
      <c r="H34" s="6"/>
      <c r="I34" s="6">
        <v>-62</v>
      </c>
      <c r="J34" s="6">
        <v>0.89</v>
      </c>
    </row>
    <row r="35" spans="1:10" ht="15">
      <c r="A35" s="5" t="s">
        <v>6</v>
      </c>
      <c r="B35" s="6">
        <v>171488</v>
      </c>
      <c r="C35" s="6">
        <v>-65116</v>
      </c>
      <c r="D35" s="6">
        <v>3413031</v>
      </c>
      <c r="E35" s="6" t="s">
        <v>177</v>
      </c>
      <c r="F35" s="6">
        <v>50</v>
      </c>
      <c r="G35" s="6"/>
      <c r="H35" s="6"/>
      <c r="I35" s="6">
        <v>146</v>
      </c>
      <c r="J35" s="6">
        <v>0.68</v>
      </c>
    </row>
    <row r="36" spans="1:10" ht="15">
      <c r="A36" s="5" t="s">
        <v>103</v>
      </c>
      <c r="B36" s="6">
        <v>155587</v>
      </c>
      <c r="C36" s="6">
        <v>-112691</v>
      </c>
      <c r="D36" s="6">
        <v>3096560</v>
      </c>
      <c r="E36" s="6" t="s">
        <v>177</v>
      </c>
      <c r="F36" s="6">
        <v>50</v>
      </c>
      <c r="G36" s="6"/>
      <c r="H36" s="6"/>
      <c r="I36" s="6">
        <v>-36</v>
      </c>
      <c r="J36" s="6">
        <v>0.62</v>
      </c>
    </row>
    <row r="37" spans="1:10" ht="15">
      <c r="A37" s="35" t="s">
        <v>166</v>
      </c>
      <c r="B37" s="34">
        <v>149225</v>
      </c>
      <c r="C37" s="34">
        <v>-149225</v>
      </c>
      <c r="D37" s="34">
        <v>2131222</v>
      </c>
      <c r="E37" s="34" t="s">
        <v>177</v>
      </c>
      <c r="F37" s="34">
        <v>70</v>
      </c>
      <c r="G37" s="34">
        <v>83</v>
      </c>
      <c r="H37" s="34">
        <v>86</v>
      </c>
      <c r="I37" s="34">
        <v>103</v>
      </c>
      <c r="J37" s="34">
        <v>0.6</v>
      </c>
    </row>
    <row r="38" spans="1:10" ht="15">
      <c r="A38" s="5" t="s">
        <v>52</v>
      </c>
      <c r="B38" s="6">
        <v>132273</v>
      </c>
      <c r="C38" s="6">
        <v>25408</v>
      </c>
      <c r="D38" s="6">
        <v>2632558</v>
      </c>
      <c r="E38" s="6" t="s">
        <v>177</v>
      </c>
      <c r="F38" s="6">
        <v>50</v>
      </c>
      <c r="G38" s="6">
        <v>984</v>
      </c>
      <c r="H38" s="6"/>
      <c r="I38" s="6">
        <v>85</v>
      </c>
      <c r="J38" s="6">
        <v>0.53</v>
      </c>
    </row>
    <row r="39" spans="1:10" ht="15">
      <c r="A39" s="5" t="s">
        <v>60</v>
      </c>
      <c r="B39" s="6">
        <v>130974</v>
      </c>
      <c r="C39" s="6">
        <v>-115319</v>
      </c>
      <c r="D39" s="6">
        <v>3503902</v>
      </c>
      <c r="E39" s="6" t="s">
        <v>177</v>
      </c>
      <c r="F39" s="6">
        <v>37</v>
      </c>
      <c r="G39" s="6">
        <v>21</v>
      </c>
      <c r="H39" s="6"/>
      <c r="I39" s="6">
        <v>43</v>
      </c>
      <c r="J39" s="6">
        <v>0.52</v>
      </c>
    </row>
    <row r="40" spans="1:10" ht="15">
      <c r="A40" s="5" t="s">
        <v>55</v>
      </c>
      <c r="B40" s="6">
        <v>129106</v>
      </c>
      <c r="C40" s="6">
        <v>-129106</v>
      </c>
      <c r="D40" s="6">
        <v>4343821</v>
      </c>
      <c r="E40" s="6" t="s">
        <v>177</v>
      </c>
      <c r="F40" s="6">
        <v>30</v>
      </c>
      <c r="G40" s="6">
        <v>2</v>
      </c>
      <c r="H40" s="6"/>
      <c r="I40" s="6">
        <v>5</v>
      </c>
      <c r="J40" s="6">
        <v>0.52</v>
      </c>
    </row>
    <row r="41" spans="1:10" ht="15">
      <c r="A41" s="35" t="s">
        <v>101</v>
      </c>
      <c r="B41" s="34">
        <v>114531</v>
      </c>
      <c r="C41" s="34">
        <v>-114531</v>
      </c>
      <c r="D41" s="34">
        <v>2547270</v>
      </c>
      <c r="E41" s="34" t="s">
        <v>177</v>
      </c>
      <c r="F41" s="34">
        <v>45</v>
      </c>
      <c r="G41" s="34"/>
      <c r="H41" s="34"/>
      <c r="I41" s="34">
        <v>181</v>
      </c>
      <c r="J41" s="34">
        <v>0.46</v>
      </c>
    </row>
    <row r="42" spans="1:10" ht="15">
      <c r="A42" s="5" t="s">
        <v>25</v>
      </c>
      <c r="B42" s="6">
        <v>112777</v>
      </c>
      <c r="C42" s="6">
        <v>430675</v>
      </c>
      <c r="D42" s="6">
        <v>5669999</v>
      </c>
      <c r="E42" s="6" t="s">
        <v>177</v>
      </c>
      <c r="F42" s="6">
        <v>20</v>
      </c>
      <c r="G42" s="6">
        <v>-1</v>
      </c>
      <c r="H42" s="6">
        <v>-15</v>
      </c>
      <c r="I42" s="6">
        <v>41</v>
      </c>
      <c r="J42" s="6">
        <v>0.45</v>
      </c>
    </row>
    <row r="43" spans="1:10" ht="15">
      <c r="A43" s="5" t="s">
        <v>99</v>
      </c>
      <c r="B43" s="6">
        <v>107412</v>
      </c>
      <c r="C43" s="6">
        <v>117875</v>
      </c>
      <c r="D43" s="6">
        <v>2137771</v>
      </c>
      <c r="E43" s="6" t="s">
        <v>177</v>
      </c>
      <c r="F43" s="6">
        <v>50</v>
      </c>
      <c r="G43" s="6">
        <v>19</v>
      </c>
      <c r="H43" s="6"/>
      <c r="I43" s="6">
        <v>28</v>
      </c>
      <c r="J43" s="6">
        <v>0.43</v>
      </c>
    </row>
    <row r="44" spans="1:10" ht="15">
      <c r="A44" s="5" t="s">
        <v>102</v>
      </c>
      <c r="B44" s="6">
        <v>105650</v>
      </c>
      <c r="C44" s="6">
        <v>23256</v>
      </c>
      <c r="D44" s="6">
        <v>27543370</v>
      </c>
      <c r="E44" s="6">
        <v>3.84</v>
      </c>
      <c r="F44" s="6">
        <v>4</v>
      </c>
      <c r="G44" s="6"/>
      <c r="H44" s="6"/>
      <c r="I44" s="6"/>
      <c r="J44" s="6">
        <v>0.42</v>
      </c>
    </row>
    <row r="45" spans="1:10" ht="15">
      <c r="A45" s="35" t="s">
        <v>40</v>
      </c>
      <c r="B45" s="34">
        <v>97578</v>
      </c>
      <c r="C45" s="34">
        <v>-97578</v>
      </c>
      <c r="D45" s="34">
        <v>2930259</v>
      </c>
      <c r="E45" s="34" t="s">
        <v>177</v>
      </c>
      <c r="F45" s="34">
        <v>33</v>
      </c>
      <c r="G45" s="34">
        <v>89</v>
      </c>
      <c r="H45" s="34"/>
      <c r="I45" s="34">
        <v>-5</v>
      </c>
      <c r="J45" s="34">
        <v>0.39</v>
      </c>
    </row>
    <row r="46" spans="1:10" ht="15">
      <c r="A46" s="5" t="s">
        <v>63</v>
      </c>
      <c r="B46" s="6">
        <v>95918</v>
      </c>
      <c r="C46" s="6">
        <v>-45810</v>
      </c>
      <c r="D46" s="6">
        <v>3665171</v>
      </c>
      <c r="E46" s="6" t="s">
        <v>177</v>
      </c>
      <c r="F46" s="6">
        <v>26</v>
      </c>
      <c r="G46" s="6">
        <v>18</v>
      </c>
      <c r="H46" s="6"/>
      <c r="I46" s="6">
        <v>36</v>
      </c>
      <c r="J46" s="6">
        <v>0.38</v>
      </c>
    </row>
    <row r="47" spans="1:10" ht="15">
      <c r="A47" s="5" t="s">
        <v>24</v>
      </c>
      <c r="B47" s="6">
        <v>87326</v>
      </c>
      <c r="C47" s="6">
        <v>-87320</v>
      </c>
      <c r="D47" s="6">
        <v>2931346</v>
      </c>
      <c r="E47" s="6" t="s">
        <v>177</v>
      </c>
      <c r="F47" s="6">
        <v>30</v>
      </c>
      <c r="G47" s="6">
        <v>23</v>
      </c>
      <c r="H47" s="6"/>
      <c r="I47" s="6">
        <v>19</v>
      </c>
      <c r="J47" s="6">
        <v>0.35</v>
      </c>
    </row>
    <row r="48" spans="1:10" ht="15">
      <c r="A48" s="5" t="s">
        <v>17</v>
      </c>
      <c r="B48" s="6">
        <v>85927</v>
      </c>
      <c r="C48" s="6">
        <v>110259</v>
      </c>
      <c r="D48" s="6">
        <v>1268590</v>
      </c>
      <c r="E48" s="6" t="s">
        <v>177</v>
      </c>
      <c r="F48" s="6">
        <v>68</v>
      </c>
      <c r="G48" s="6">
        <v>15</v>
      </c>
      <c r="H48" s="6"/>
      <c r="I48" s="6">
        <v>91</v>
      </c>
      <c r="J48" s="6">
        <v>0.34</v>
      </c>
    </row>
    <row r="49" spans="1:10" ht="15">
      <c r="A49" s="5" t="s">
        <v>36</v>
      </c>
      <c r="B49" s="6">
        <v>69161</v>
      </c>
      <c r="C49" s="6">
        <v>-41681</v>
      </c>
      <c r="D49" s="6">
        <v>1376481</v>
      </c>
      <c r="E49" s="6" t="s">
        <v>177</v>
      </c>
      <c r="F49" s="6">
        <v>50</v>
      </c>
      <c r="G49" s="6">
        <v>21</v>
      </c>
      <c r="H49" s="6"/>
      <c r="I49" s="6">
        <v>-2</v>
      </c>
      <c r="J49" s="6">
        <v>0.28</v>
      </c>
    </row>
    <row r="50" spans="1:10" ht="15">
      <c r="A50" s="5" t="s">
        <v>92</v>
      </c>
      <c r="B50" s="6">
        <v>67445</v>
      </c>
      <c r="C50" s="6">
        <v>-67445</v>
      </c>
      <c r="D50" s="6">
        <v>1342324</v>
      </c>
      <c r="E50" s="6" t="s">
        <v>177</v>
      </c>
      <c r="F50" s="6">
        <v>50</v>
      </c>
      <c r="G50" s="6">
        <v>5</v>
      </c>
      <c r="H50" s="6"/>
      <c r="I50" s="6">
        <v>-53</v>
      </c>
      <c r="J50" s="6">
        <v>0.27</v>
      </c>
    </row>
    <row r="51" spans="1:10" ht="15">
      <c r="A51" s="5" t="s">
        <v>133</v>
      </c>
      <c r="B51" s="6">
        <v>66404</v>
      </c>
      <c r="C51" s="6">
        <v>-66404</v>
      </c>
      <c r="D51" s="6">
        <v>1321604</v>
      </c>
      <c r="E51" s="6" t="s">
        <v>177</v>
      </c>
      <c r="F51" s="6">
        <v>50</v>
      </c>
      <c r="G51" s="6">
        <v>30</v>
      </c>
      <c r="H51" s="6"/>
      <c r="I51" s="6">
        <v>232</v>
      </c>
      <c r="J51" s="6">
        <v>0.27</v>
      </c>
    </row>
    <row r="52" spans="1:10" ht="15">
      <c r="A52" s="5" t="s">
        <v>104</v>
      </c>
      <c r="B52" s="6">
        <v>61322</v>
      </c>
      <c r="C52" s="6">
        <v>2713</v>
      </c>
      <c r="D52" s="6">
        <v>1220468</v>
      </c>
      <c r="E52" s="6" t="s">
        <v>177</v>
      </c>
      <c r="F52" s="6">
        <v>50</v>
      </c>
      <c r="G52" s="6">
        <v>80</v>
      </c>
      <c r="H52" s="6"/>
      <c r="I52" s="6">
        <v>-60</v>
      </c>
      <c r="J52" s="6">
        <v>0.24</v>
      </c>
    </row>
    <row r="53" spans="1:10" ht="15">
      <c r="A53" s="35" t="s">
        <v>64</v>
      </c>
      <c r="B53" s="34">
        <v>58261</v>
      </c>
      <c r="C53" s="34">
        <v>-45757</v>
      </c>
      <c r="D53" s="34">
        <v>1742209</v>
      </c>
      <c r="E53" s="34" t="s">
        <v>177</v>
      </c>
      <c r="F53" s="34">
        <v>33</v>
      </c>
      <c r="G53" s="34"/>
      <c r="H53" s="34"/>
      <c r="I53" s="34"/>
      <c r="J53" s="34">
        <v>0.23</v>
      </c>
    </row>
    <row r="54" spans="1:10" ht="15">
      <c r="A54" s="5" t="s">
        <v>14</v>
      </c>
      <c r="B54" s="6">
        <v>56929</v>
      </c>
      <c r="C54" s="6">
        <v>-32995</v>
      </c>
      <c r="D54" s="6">
        <v>1133035</v>
      </c>
      <c r="E54" s="6" t="s">
        <v>177</v>
      </c>
      <c r="F54" s="6">
        <v>50</v>
      </c>
      <c r="G54" s="6">
        <v>-9</v>
      </c>
      <c r="H54" s="6"/>
      <c r="I54" s="6">
        <v>-72</v>
      </c>
      <c r="J54" s="6">
        <v>0.23</v>
      </c>
    </row>
    <row r="55" spans="1:10" ht="15">
      <c r="A55" s="5" t="s">
        <v>161</v>
      </c>
      <c r="B55" s="6">
        <v>51812</v>
      </c>
      <c r="C55" s="6">
        <v>-51812</v>
      </c>
      <c r="D55" s="6">
        <v>1031179</v>
      </c>
      <c r="E55" s="6" t="s">
        <v>177</v>
      </c>
      <c r="F55" s="6">
        <v>50</v>
      </c>
      <c r="G55" s="6">
        <v>10</v>
      </c>
      <c r="H55" s="6"/>
      <c r="I55" s="6">
        <v>22</v>
      </c>
      <c r="J55" s="6">
        <v>0.21</v>
      </c>
    </row>
    <row r="56" spans="1:10" ht="15">
      <c r="A56" s="5" t="s">
        <v>112</v>
      </c>
      <c r="B56" s="6">
        <v>51033</v>
      </c>
      <c r="C56" s="6">
        <v>-51033</v>
      </c>
      <c r="D56" s="6">
        <v>1015688</v>
      </c>
      <c r="E56" s="6" t="s">
        <v>177</v>
      </c>
      <c r="F56" s="6">
        <v>50</v>
      </c>
      <c r="G56" s="6">
        <v>9</v>
      </c>
      <c r="H56" s="6"/>
      <c r="I56" s="6">
        <v>-30</v>
      </c>
      <c r="J56" s="6">
        <v>0.2</v>
      </c>
    </row>
    <row r="57" spans="1:10" ht="15">
      <c r="A57" s="33" t="s">
        <v>178</v>
      </c>
      <c r="B57" s="34">
        <v>44054</v>
      </c>
      <c r="C57" s="34">
        <v>32045</v>
      </c>
      <c r="D57" s="34">
        <v>1303658</v>
      </c>
      <c r="E57" s="34" t="s">
        <v>177</v>
      </c>
      <c r="F57" s="34">
        <v>34</v>
      </c>
      <c r="G57" s="34"/>
      <c r="H57" s="34"/>
      <c r="I57" s="34">
        <v>50</v>
      </c>
      <c r="J57" s="34">
        <v>0.18</v>
      </c>
    </row>
    <row r="58" spans="1:10" ht="15">
      <c r="A58" s="5" t="s">
        <v>58</v>
      </c>
      <c r="B58" s="6">
        <v>41749</v>
      </c>
      <c r="C58" s="6">
        <v>29712</v>
      </c>
      <c r="D58" s="6">
        <v>1273624</v>
      </c>
      <c r="E58" s="6" t="s">
        <v>177</v>
      </c>
      <c r="F58" s="6">
        <v>33</v>
      </c>
      <c r="G58" s="6"/>
      <c r="H58" s="6">
        <v>105</v>
      </c>
      <c r="I58" s="6">
        <v>12</v>
      </c>
      <c r="J58" s="6">
        <v>0.17</v>
      </c>
    </row>
    <row r="59" spans="1:10" ht="15">
      <c r="A59" s="5" t="s">
        <v>72</v>
      </c>
      <c r="B59" s="6">
        <v>33179</v>
      </c>
      <c r="C59" s="6">
        <v>-32997</v>
      </c>
      <c r="D59" s="6">
        <v>902236</v>
      </c>
      <c r="E59" s="6" t="s">
        <v>177</v>
      </c>
      <c r="F59" s="6">
        <v>37</v>
      </c>
      <c r="G59" s="6"/>
      <c r="H59" s="6"/>
      <c r="I59" s="6">
        <v>70</v>
      </c>
      <c r="J59" s="6">
        <v>0.13</v>
      </c>
    </row>
    <row r="60" spans="1:10" ht="15">
      <c r="A60" s="5" t="s">
        <v>96</v>
      </c>
      <c r="B60" s="6">
        <v>27913</v>
      </c>
      <c r="C60" s="6">
        <v>229484</v>
      </c>
      <c r="D60" s="6">
        <v>358645</v>
      </c>
      <c r="E60" s="6" t="s">
        <v>177</v>
      </c>
      <c r="F60" s="6">
        <v>78</v>
      </c>
      <c r="G60" s="6">
        <v>55</v>
      </c>
      <c r="H60" s="6">
        <v>35</v>
      </c>
      <c r="I60" s="6">
        <v>-39</v>
      </c>
      <c r="J60" s="6">
        <v>0.11</v>
      </c>
    </row>
    <row r="61" spans="1:10" ht="15">
      <c r="A61" s="35" t="s">
        <v>66</v>
      </c>
      <c r="B61" s="34">
        <v>24768</v>
      </c>
      <c r="C61" s="34">
        <v>-24768</v>
      </c>
      <c r="D61" s="34">
        <v>412025</v>
      </c>
      <c r="E61" s="34" t="s">
        <v>177</v>
      </c>
      <c r="F61" s="34">
        <v>60</v>
      </c>
      <c r="G61" s="34">
        <v>16</v>
      </c>
      <c r="H61" s="34"/>
      <c r="I61" s="34">
        <v>8</v>
      </c>
      <c r="J61" s="34">
        <v>0.1</v>
      </c>
    </row>
    <row r="62" spans="1:10" ht="15">
      <c r="A62" s="5" t="s">
        <v>51</v>
      </c>
      <c r="B62" s="6">
        <v>23409</v>
      </c>
      <c r="C62" s="6">
        <v>-13742</v>
      </c>
      <c r="D62" s="6">
        <v>773660</v>
      </c>
      <c r="E62" s="6" t="s">
        <v>177</v>
      </c>
      <c r="F62" s="6">
        <v>30</v>
      </c>
      <c r="G62" s="6">
        <v>-17</v>
      </c>
      <c r="H62" s="6">
        <v>-27</v>
      </c>
      <c r="I62" s="6">
        <v>-58</v>
      </c>
      <c r="J62" s="6">
        <v>0.09</v>
      </c>
    </row>
    <row r="63" spans="1:10" ht="15">
      <c r="A63" s="5" t="s">
        <v>4</v>
      </c>
      <c r="B63" s="6">
        <v>21519</v>
      </c>
      <c r="C63" s="6">
        <v>147285</v>
      </c>
      <c r="D63" s="6">
        <v>428281</v>
      </c>
      <c r="E63" s="6" t="s">
        <v>177</v>
      </c>
      <c r="F63" s="6">
        <v>50</v>
      </c>
      <c r="G63" s="6">
        <v>-12</v>
      </c>
      <c r="H63" s="6"/>
      <c r="I63" s="6">
        <v>18</v>
      </c>
      <c r="J63" s="6">
        <v>0.09</v>
      </c>
    </row>
    <row r="64" spans="1:10" ht="15">
      <c r="A64" s="5" t="s">
        <v>68</v>
      </c>
      <c r="B64" s="6">
        <v>20674</v>
      </c>
      <c r="C64" s="6">
        <v>-20674</v>
      </c>
      <c r="D64" s="6">
        <v>411472</v>
      </c>
      <c r="E64" s="6" t="s">
        <v>177</v>
      </c>
      <c r="F64" s="6">
        <v>50</v>
      </c>
      <c r="G64" s="6"/>
      <c r="H64" s="6"/>
      <c r="I64" s="6">
        <v>-51</v>
      </c>
      <c r="J64" s="6">
        <v>0.08</v>
      </c>
    </row>
    <row r="65" spans="1:10" ht="15">
      <c r="A65" s="5" t="s">
        <v>59</v>
      </c>
      <c r="B65" s="6">
        <v>17215</v>
      </c>
      <c r="C65" s="6">
        <v>88495</v>
      </c>
      <c r="D65" s="6">
        <v>342616</v>
      </c>
      <c r="E65" s="6" t="s">
        <v>177</v>
      </c>
      <c r="F65" s="6">
        <v>50</v>
      </c>
      <c r="G65" s="6">
        <v>55</v>
      </c>
      <c r="H65" s="6"/>
      <c r="I65" s="6">
        <v>216</v>
      </c>
      <c r="J65" s="6">
        <v>0.07</v>
      </c>
    </row>
    <row r="66" spans="1:10" ht="15">
      <c r="A66" s="5" t="s">
        <v>125</v>
      </c>
      <c r="B66" s="6">
        <v>15147</v>
      </c>
      <c r="C66" s="6">
        <v>-15147</v>
      </c>
      <c r="D66" s="6">
        <v>301471</v>
      </c>
      <c r="E66" s="6" t="s">
        <v>177</v>
      </c>
      <c r="F66" s="6">
        <v>50</v>
      </c>
      <c r="G66" s="6">
        <v>7</v>
      </c>
      <c r="H66" s="6"/>
      <c r="I66" s="6">
        <v>6</v>
      </c>
      <c r="J66" s="6">
        <v>0.06</v>
      </c>
    </row>
    <row r="67" spans="1:10" ht="15">
      <c r="A67" s="5" t="s">
        <v>9</v>
      </c>
      <c r="B67" s="6">
        <v>14057</v>
      </c>
      <c r="C67" s="6">
        <v>2757</v>
      </c>
      <c r="D67" s="6">
        <v>279771</v>
      </c>
      <c r="E67" s="6" t="s">
        <v>177</v>
      </c>
      <c r="F67" s="6">
        <v>50</v>
      </c>
      <c r="G67" s="6">
        <v>-14</v>
      </c>
      <c r="H67" s="6"/>
      <c r="I67" s="6">
        <v>-41</v>
      </c>
      <c r="J67" s="6">
        <v>0.06</v>
      </c>
    </row>
    <row r="68" spans="1:10" ht="15">
      <c r="A68" s="5" t="s">
        <v>54</v>
      </c>
      <c r="B68" s="6">
        <v>12255</v>
      </c>
      <c r="C68" s="6">
        <v>-2503</v>
      </c>
      <c r="D68" s="6">
        <v>400373</v>
      </c>
      <c r="E68" s="6" t="s">
        <v>177</v>
      </c>
      <c r="F68" s="6">
        <v>31</v>
      </c>
      <c r="G68" s="6">
        <v>30</v>
      </c>
      <c r="H68" s="6"/>
      <c r="I68" s="6">
        <v>41</v>
      </c>
      <c r="J68" s="6">
        <v>0.05</v>
      </c>
    </row>
    <row r="69" spans="1:10" ht="15">
      <c r="A69" s="35" t="s">
        <v>57</v>
      </c>
      <c r="B69" s="34">
        <v>11483</v>
      </c>
      <c r="C69" s="34">
        <v>9784</v>
      </c>
      <c r="D69" s="34">
        <v>388743</v>
      </c>
      <c r="E69" s="34" t="s">
        <v>177</v>
      </c>
      <c r="F69" s="34">
        <v>30</v>
      </c>
      <c r="G69" s="34">
        <v>12</v>
      </c>
      <c r="H69" s="34"/>
      <c r="I69" s="34">
        <v>-50</v>
      </c>
      <c r="J69" s="34">
        <v>0.05</v>
      </c>
    </row>
    <row r="70" spans="1:10" ht="15">
      <c r="A70" s="35" t="s">
        <v>89</v>
      </c>
      <c r="B70" s="34">
        <v>9551</v>
      </c>
      <c r="C70" s="34">
        <v>-9545</v>
      </c>
      <c r="D70" s="34">
        <v>868350</v>
      </c>
      <c r="E70" s="34" t="s">
        <v>177</v>
      </c>
      <c r="F70" s="34">
        <v>11</v>
      </c>
      <c r="G70" s="34">
        <v>2</v>
      </c>
      <c r="H70" s="34"/>
      <c r="I70" s="34"/>
      <c r="J70" s="34">
        <v>0.04</v>
      </c>
    </row>
    <row r="71" spans="1:10" ht="15">
      <c r="A71" s="5" t="s">
        <v>158</v>
      </c>
      <c r="B71" s="6">
        <v>9435</v>
      </c>
      <c r="C71" s="6">
        <v>-2020</v>
      </c>
      <c r="D71" s="6">
        <v>187788</v>
      </c>
      <c r="E71" s="6" t="s">
        <v>177</v>
      </c>
      <c r="F71" s="6">
        <v>50</v>
      </c>
      <c r="G71" s="6">
        <v>57</v>
      </c>
      <c r="H71" s="6"/>
      <c r="I71" s="6">
        <v>327</v>
      </c>
      <c r="J71" s="6">
        <v>0.04</v>
      </c>
    </row>
    <row r="72" spans="1:10" ht="15">
      <c r="A72" s="5" t="s">
        <v>97</v>
      </c>
      <c r="B72" s="6">
        <v>6017</v>
      </c>
      <c r="C72" s="6">
        <v>-5963</v>
      </c>
      <c r="D72" s="6">
        <v>195433</v>
      </c>
      <c r="E72" s="6" t="s">
        <v>177</v>
      </c>
      <c r="F72" s="6">
        <v>31</v>
      </c>
      <c r="G72" s="6">
        <v>2</v>
      </c>
      <c r="H72" s="6"/>
      <c r="I72" s="6">
        <v>-9</v>
      </c>
      <c r="J72" s="6">
        <v>0.02</v>
      </c>
    </row>
    <row r="73" spans="1:10" ht="15">
      <c r="A73" s="35" t="s">
        <v>86</v>
      </c>
      <c r="B73" s="34">
        <v>5071</v>
      </c>
      <c r="C73" s="34">
        <v>-4834</v>
      </c>
      <c r="D73" s="34">
        <v>68826</v>
      </c>
      <c r="E73" s="34" t="s">
        <v>177</v>
      </c>
      <c r="F73" s="34">
        <v>74</v>
      </c>
      <c r="G73" s="34">
        <v>89</v>
      </c>
      <c r="H73" s="34">
        <v>79</v>
      </c>
      <c r="I73" s="34">
        <v>12</v>
      </c>
      <c r="J73" s="34">
        <v>0.02</v>
      </c>
    </row>
    <row r="74" spans="1:10" ht="15">
      <c r="A74" s="35" t="s">
        <v>138</v>
      </c>
      <c r="B74" s="34">
        <v>3935</v>
      </c>
      <c r="C74" s="34">
        <v>-3935</v>
      </c>
      <c r="D74" s="34">
        <v>301014</v>
      </c>
      <c r="E74" s="34" t="s">
        <v>177</v>
      </c>
      <c r="F74" s="34">
        <v>13</v>
      </c>
      <c r="G74" s="34">
        <v>19</v>
      </c>
      <c r="H74" s="34"/>
      <c r="I74" s="34">
        <v>-3</v>
      </c>
      <c r="J74" s="34">
        <v>0.02</v>
      </c>
    </row>
    <row r="75" spans="1:10" ht="15">
      <c r="A75" s="5" t="s">
        <v>131</v>
      </c>
      <c r="B75" s="6">
        <v>3403</v>
      </c>
      <c r="C75" s="6">
        <v>-2782</v>
      </c>
      <c r="D75" s="6">
        <v>67734</v>
      </c>
      <c r="E75" s="6" t="s">
        <v>177</v>
      </c>
      <c r="F75" s="6">
        <v>50</v>
      </c>
      <c r="G75" s="6">
        <v>-53</v>
      </c>
      <c r="H75" s="6"/>
      <c r="I75" s="6">
        <v>260</v>
      </c>
      <c r="J75" s="6">
        <v>0.01</v>
      </c>
    </row>
    <row r="76" spans="1:10" ht="15">
      <c r="A76" s="5" t="s">
        <v>90</v>
      </c>
      <c r="B76" s="6">
        <v>2533</v>
      </c>
      <c r="C76" s="6">
        <v>55525</v>
      </c>
      <c r="D76" s="6">
        <v>50409</v>
      </c>
      <c r="E76" s="6" t="s">
        <v>177</v>
      </c>
      <c r="F76" s="6">
        <v>50</v>
      </c>
      <c r="G76" s="6">
        <v>5</v>
      </c>
      <c r="H76" s="6"/>
      <c r="I76" s="6">
        <v>-45</v>
      </c>
      <c r="J76" s="6">
        <v>0.01</v>
      </c>
    </row>
    <row r="77" spans="1:10" ht="15">
      <c r="A77" s="35" t="s">
        <v>88</v>
      </c>
      <c r="B77" s="34">
        <v>2376</v>
      </c>
      <c r="C77" s="34">
        <v>-2376</v>
      </c>
      <c r="D77" s="34">
        <v>71336</v>
      </c>
      <c r="E77" s="34" t="s">
        <v>177</v>
      </c>
      <c r="F77" s="34">
        <v>33</v>
      </c>
      <c r="G77" s="34"/>
      <c r="H77" s="34"/>
      <c r="I77" s="34"/>
      <c r="J77" s="34">
        <v>0.01</v>
      </c>
    </row>
    <row r="78" spans="1:10" ht="15">
      <c r="A78" s="5" t="s">
        <v>13</v>
      </c>
      <c r="B78" s="6">
        <v>739</v>
      </c>
      <c r="C78" s="6">
        <v>385703</v>
      </c>
      <c r="D78" s="6">
        <v>19370</v>
      </c>
      <c r="E78" s="6" t="s">
        <v>177</v>
      </c>
      <c r="F78" s="6">
        <v>38</v>
      </c>
      <c r="G78" s="6">
        <v>-51</v>
      </c>
      <c r="H78" s="6">
        <v>-66</v>
      </c>
      <c r="I78" s="6">
        <v>14680</v>
      </c>
      <c r="J78" s="6">
        <v>0</v>
      </c>
    </row>
    <row r="79" spans="1:10" ht="15">
      <c r="A79" s="33" t="s">
        <v>179</v>
      </c>
      <c r="B79" s="34">
        <v>710</v>
      </c>
      <c r="C79" s="34">
        <v>6335</v>
      </c>
      <c r="D79" s="34">
        <v>21329</v>
      </c>
      <c r="E79" s="34" t="s">
        <v>177</v>
      </c>
      <c r="F79" s="34">
        <v>33</v>
      </c>
      <c r="G79" s="34">
        <v>17</v>
      </c>
      <c r="H79" s="34"/>
      <c r="I79" s="34">
        <v>14</v>
      </c>
      <c r="J79" s="34">
        <v>0</v>
      </c>
    </row>
    <row r="80" spans="1:10" ht="15">
      <c r="A80" s="5" t="s">
        <v>113</v>
      </c>
      <c r="B80" s="6">
        <v>210</v>
      </c>
      <c r="C80" s="6">
        <v>-210</v>
      </c>
      <c r="D80" s="6">
        <v>4177</v>
      </c>
      <c r="E80" s="6" t="s">
        <v>177</v>
      </c>
      <c r="F80" s="6">
        <v>50</v>
      </c>
      <c r="G80" s="6"/>
      <c r="H80" s="6"/>
      <c r="I80" s="6">
        <v>-29</v>
      </c>
      <c r="J80" s="6">
        <v>0</v>
      </c>
    </row>
    <row r="81" spans="1:10" ht="15">
      <c r="A81" s="33" t="s">
        <v>87</v>
      </c>
      <c r="B81" s="34">
        <v>203</v>
      </c>
      <c r="C81" s="34">
        <v>4554</v>
      </c>
      <c r="D81" s="34">
        <v>1710</v>
      </c>
      <c r="E81" s="34" t="s">
        <v>177</v>
      </c>
      <c r="F81" s="34">
        <v>119</v>
      </c>
      <c r="G81" s="34">
        <v>-36</v>
      </c>
      <c r="H81" s="34">
        <v>-44</v>
      </c>
      <c r="I81" s="34">
        <v>65</v>
      </c>
      <c r="J81" s="34">
        <v>0</v>
      </c>
    </row>
    <row r="82" spans="1:10" ht="15">
      <c r="A82" s="5" t="s">
        <v>124</v>
      </c>
      <c r="B82" s="6">
        <v>194</v>
      </c>
      <c r="C82" s="6">
        <v>-194</v>
      </c>
      <c r="D82" s="6">
        <v>3865</v>
      </c>
      <c r="E82" s="6" t="s">
        <v>177</v>
      </c>
      <c r="F82" s="6">
        <v>50</v>
      </c>
      <c r="G82" s="6">
        <v>20</v>
      </c>
      <c r="H82" s="6"/>
      <c r="I82" s="6">
        <v>18</v>
      </c>
      <c r="J82" s="6">
        <v>0</v>
      </c>
    </row>
    <row r="83" spans="1:10" ht="15">
      <c r="A83" s="5" t="s">
        <v>74</v>
      </c>
      <c r="B83" s="6">
        <v>156</v>
      </c>
      <c r="C83" s="6">
        <v>-156</v>
      </c>
      <c r="D83" s="6">
        <v>3096</v>
      </c>
      <c r="E83" s="6" t="s">
        <v>177</v>
      </c>
      <c r="F83" s="6">
        <v>50</v>
      </c>
      <c r="G83" s="6"/>
      <c r="H83" s="6"/>
      <c r="I83" s="6">
        <v>-17</v>
      </c>
      <c r="J83" s="6">
        <v>0</v>
      </c>
    </row>
    <row r="84" spans="1:10" ht="15">
      <c r="A84" s="5" t="s">
        <v>71</v>
      </c>
      <c r="B84" s="6">
        <v>87</v>
      </c>
      <c r="C84" s="6">
        <v>-87</v>
      </c>
      <c r="D84" s="6">
        <v>1733</v>
      </c>
      <c r="E84" s="6" t="s">
        <v>177</v>
      </c>
      <c r="F84" s="6">
        <v>50</v>
      </c>
      <c r="G84" s="6"/>
      <c r="H84" s="6"/>
      <c r="I84" s="6">
        <v>-18</v>
      </c>
      <c r="J84" s="6">
        <v>0</v>
      </c>
    </row>
    <row r="85" spans="1:10" ht="15">
      <c r="A85" s="35" t="s">
        <v>123</v>
      </c>
      <c r="B85" s="34">
        <v>73</v>
      </c>
      <c r="C85" s="34">
        <v>-73</v>
      </c>
      <c r="D85" s="34">
        <v>2190</v>
      </c>
      <c r="E85" s="34" t="s">
        <v>177</v>
      </c>
      <c r="F85" s="34">
        <v>33</v>
      </c>
      <c r="G85" s="34"/>
      <c r="H85" s="34"/>
      <c r="I85" s="34">
        <v>265</v>
      </c>
      <c r="J85" s="34">
        <v>0</v>
      </c>
    </row>
    <row r="86" spans="1:10" ht="15">
      <c r="A86" s="5" t="s">
        <v>140</v>
      </c>
      <c r="B86" s="6">
        <v>66</v>
      </c>
      <c r="C86" s="6">
        <v>-66</v>
      </c>
      <c r="D86" s="6">
        <v>1306</v>
      </c>
      <c r="E86" s="6" t="s">
        <v>177</v>
      </c>
      <c r="F86" s="6">
        <v>51</v>
      </c>
      <c r="G86" s="6">
        <v>46</v>
      </c>
      <c r="H86" s="6"/>
      <c r="I86" s="6"/>
      <c r="J86" s="6">
        <v>0</v>
      </c>
    </row>
    <row r="87" spans="1:10" ht="15">
      <c r="A87" s="35" t="s">
        <v>85</v>
      </c>
      <c r="B87" s="34">
        <v>49</v>
      </c>
      <c r="C87" s="34">
        <v>-49</v>
      </c>
      <c r="D87" s="34">
        <v>124</v>
      </c>
      <c r="E87" s="34" t="s">
        <v>177</v>
      </c>
      <c r="F87" s="34">
        <v>395</v>
      </c>
      <c r="G87" s="34"/>
      <c r="H87" s="34"/>
      <c r="I87" s="34"/>
      <c r="J87" s="34">
        <v>0</v>
      </c>
    </row>
    <row r="88" spans="1:10" ht="15">
      <c r="A88" s="5" t="s">
        <v>132</v>
      </c>
      <c r="B88" s="6">
        <v>24</v>
      </c>
      <c r="C88" s="6">
        <v>-24</v>
      </c>
      <c r="D88" s="6">
        <v>471</v>
      </c>
      <c r="E88" s="6" t="s">
        <v>177</v>
      </c>
      <c r="F88" s="6">
        <v>51</v>
      </c>
      <c r="G88" s="6"/>
      <c r="H88" s="6"/>
      <c r="I88" s="6">
        <v>500</v>
      </c>
      <c r="J88" s="6">
        <v>0</v>
      </c>
    </row>
    <row r="89" spans="1:10" ht="15">
      <c r="A89" s="5" t="s">
        <v>94</v>
      </c>
      <c r="B89" s="6">
        <v>15</v>
      </c>
      <c r="C89" s="6">
        <v>-15</v>
      </c>
      <c r="D89" s="6">
        <v>292</v>
      </c>
      <c r="E89" s="6" t="s">
        <v>177</v>
      </c>
      <c r="F89" s="6">
        <v>51</v>
      </c>
      <c r="G89" s="6">
        <v>32</v>
      </c>
      <c r="H89" s="6"/>
      <c r="I89" s="6">
        <v>400</v>
      </c>
      <c r="J89" s="6">
        <v>0</v>
      </c>
    </row>
    <row r="90" spans="1:10" ht="15">
      <c r="A90" s="5" t="s">
        <v>141</v>
      </c>
      <c r="B90" s="6">
        <v>6</v>
      </c>
      <c r="C90" s="6">
        <v>32457</v>
      </c>
      <c r="D90" s="6">
        <v>211</v>
      </c>
      <c r="E90" s="6" t="s">
        <v>177</v>
      </c>
      <c r="F90" s="6">
        <v>28</v>
      </c>
      <c r="G90" s="6">
        <v>-71</v>
      </c>
      <c r="H90" s="6"/>
      <c r="I90" s="6">
        <v>0</v>
      </c>
      <c r="J90" s="6">
        <v>0</v>
      </c>
    </row>
    <row r="91" spans="1:10" ht="15">
      <c r="A91" s="50" t="s">
        <v>70</v>
      </c>
      <c r="B91" s="51">
        <v>6</v>
      </c>
      <c r="C91" s="51">
        <v>-6</v>
      </c>
      <c r="D91" s="51">
        <v>0</v>
      </c>
      <c r="E91" s="51" t="s">
        <v>177</v>
      </c>
      <c r="F91" s="51"/>
      <c r="G91" s="51"/>
      <c r="H91" s="51"/>
      <c r="I91" s="51"/>
      <c r="J91" s="51">
        <v>0</v>
      </c>
    </row>
  </sheetData>
  <sheetProtection/>
  <mergeCells count="7">
    <mergeCell ref="A5:J5"/>
    <mergeCell ref="A6:A7"/>
    <mergeCell ref="B6:J6"/>
    <mergeCell ref="A1:J1"/>
    <mergeCell ref="A2:J2"/>
    <mergeCell ref="A3:J3"/>
    <mergeCell ref="A4:J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17.8515625" style="0" customWidth="1"/>
  </cols>
  <sheetData>
    <row r="1" spans="1:6" ht="15">
      <c r="A1" s="176" t="s">
        <v>187</v>
      </c>
      <c r="B1" s="176"/>
      <c r="C1" s="176"/>
      <c r="D1" s="176"/>
      <c r="E1" s="176"/>
      <c r="F1" s="176"/>
    </row>
    <row r="2" spans="1:6" ht="15">
      <c r="A2" s="192" t="s">
        <v>144</v>
      </c>
      <c r="B2" s="192"/>
      <c r="C2" s="192"/>
      <c r="D2" s="192"/>
      <c r="E2" s="177"/>
      <c r="F2" s="177"/>
    </row>
    <row r="3" spans="1:6" ht="15">
      <c r="A3" s="193" t="s">
        <v>0</v>
      </c>
      <c r="B3" s="193"/>
      <c r="C3" s="193"/>
      <c r="D3" s="193"/>
      <c r="E3" s="177"/>
      <c r="F3" s="177"/>
    </row>
    <row r="4" spans="1:6" ht="15">
      <c r="A4" s="194" t="s">
        <v>155</v>
      </c>
      <c r="B4" s="194"/>
      <c r="C4" s="194"/>
      <c r="D4" s="194"/>
      <c r="E4" s="177"/>
      <c r="F4" s="177"/>
    </row>
    <row r="5" spans="1:6" ht="15">
      <c r="A5" s="199" t="s">
        <v>156</v>
      </c>
      <c r="B5" s="199"/>
      <c r="C5" s="199"/>
      <c r="D5" s="199"/>
      <c r="E5" s="187"/>
      <c r="F5" s="187"/>
    </row>
    <row r="6" spans="1:6" ht="21">
      <c r="A6" s="31" t="s">
        <v>1</v>
      </c>
      <c r="B6" s="52" t="s">
        <v>116</v>
      </c>
      <c r="C6" s="52" t="s">
        <v>117</v>
      </c>
      <c r="D6" s="52" t="s">
        <v>118</v>
      </c>
      <c r="E6" s="52" t="s">
        <v>119</v>
      </c>
      <c r="F6" s="53" t="s">
        <v>148</v>
      </c>
    </row>
    <row r="7" spans="1:6" ht="15">
      <c r="A7" s="54" t="s">
        <v>3</v>
      </c>
      <c r="B7" s="55">
        <v>17511068</v>
      </c>
      <c r="C7" s="55">
        <v>24560754</v>
      </c>
      <c r="D7" s="55">
        <v>30088894</v>
      </c>
      <c r="E7" s="55">
        <v>25037082</v>
      </c>
      <c r="F7" s="55"/>
    </row>
    <row r="8" spans="1:6" ht="15">
      <c r="A8" s="7" t="s">
        <v>8</v>
      </c>
      <c r="B8" s="8">
        <v>1261442</v>
      </c>
      <c r="C8" s="8">
        <v>2479439</v>
      </c>
      <c r="D8" s="8">
        <v>2518429</v>
      </c>
      <c r="E8" s="8">
        <v>2713303</v>
      </c>
      <c r="F8" s="8">
        <v>3640509</v>
      </c>
    </row>
    <row r="9" spans="1:6" ht="15">
      <c r="A9" s="7" t="s">
        <v>11</v>
      </c>
      <c r="B9" s="8">
        <v>2235260</v>
      </c>
      <c r="C9" s="8">
        <v>2706247</v>
      </c>
      <c r="D9" s="8">
        <v>2735052</v>
      </c>
      <c r="E9" s="8">
        <v>2974573</v>
      </c>
      <c r="F9" s="8">
        <v>3300905</v>
      </c>
    </row>
    <row r="10" spans="1:6" ht="15">
      <c r="A10" s="7" t="s">
        <v>39</v>
      </c>
      <c r="B10" s="8">
        <v>1038328</v>
      </c>
      <c r="C10" s="8">
        <v>1754197</v>
      </c>
      <c r="D10" s="8">
        <v>2324281</v>
      </c>
      <c r="E10" s="8">
        <v>2255880</v>
      </c>
      <c r="F10" s="8">
        <v>3130174</v>
      </c>
    </row>
    <row r="11" spans="1:6" ht="15">
      <c r="A11" s="7" t="s">
        <v>21</v>
      </c>
      <c r="B11" s="8">
        <v>991124</v>
      </c>
      <c r="C11" s="8">
        <v>1897697</v>
      </c>
      <c r="D11" s="8">
        <v>2346570</v>
      </c>
      <c r="E11" s="8">
        <v>2293479</v>
      </c>
      <c r="F11" s="8">
        <v>3007471</v>
      </c>
    </row>
    <row r="12" spans="1:6" ht="15">
      <c r="A12" s="7" t="s">
        <v>29</v>
      </c>
      <c r="B12" s="8">
        <v>2422570</v>
      </c>
      <c r="C12" s="8">
        <v>3992033</v>
      </c>
      <c r="D12" s="8">
        <v>5343399</v>
      </c>
      <c r="E12" s="8">
        <v>1635593</v>
      </c>
      <c r="F12" s="8">
        <v>1929289</v>
      </c>
    </row>
    <row r="13" spans="1:6" ht="15">
      <c r="A13" s="7" t="s">
        <v>33</v>
      </c>
      <c r="B13" s="8">
        <v>632060</v>
      </c>
      <c r="C13" s="8">
        <v>968413</v>
      </c>
      <c r="D13" s="8">
        <v>1436883</v>
      </c>
      <c r="E13" s="8">
        <v>982913</v>
      </c>
      <c r="F13" s="8">
        <v>1878492</v>
      </c>
    </row>
    <row r="14" spans="1:6" ht="15">
      <c r="A14" s="7" t="s">
        <v>47</v>
      </c>
      <c r="B14" s="8">
        <v>832502</v>
      </c>
      <c r="C14" s="8">
        <v>1011775</v>
      </c>
      <c r="D14" s="8">
        <v>967405</v>
      </c>
      <c r="E14" s="8">
        <v>925631</v>
      </c>
      <c r="F14" s="8">
        <v>1355180</v>
      </c>
    </row>
    <row r="15" spans="1:6" ht="15">
      <c r="A15" s="7" t="s">
        <v>27</v>
      </c>
      <c r="B15" s="8">
        <v>857736</v>
      </c>
      <c r="C15" s="8">
        <v>381652</v>
      </c>
      <c r="D15" s="8">
        <v>684781</v>
      </c>
      <c r="E15" s="8">
        <v>851662</v>
      </c>
      <c r="F15" s="8">
        <v>1108418</v>
      </c>
    </row>
    <row r="16" spans="1:6" ht="15">
      <c r="A16" s="7" t="s">
        <v>37</v>
      </c>
      <c r="B16" s="8">
        <v>489660</v>
      </c>
      <c r="C16" s="8">
        <v>504453</v>
      </c>
      <c r="D16" s="8">
        <v>1125879</v>
      </c>
      <c r="E16" s="8">
        <v>722308</v>
      </c>
      <c r="F16" s="8">
        <v>1025222</v>
      </c>
    </row>
    <row r="17" spans="1:6" ht="15">
      <c r="A17" s="7" t="s">
        <v>44</v>
      </c>
      <c r="B17" s="8">
        <v>321785</v>
      </c>
      <c r="C17" s="8">
        <v>568657</v>
      </c>
      <c r="D17" s="8">
        <v>879258</v>
      </c>
      <c r="E17" s="8">
        <v>515215</v>
      </c>
      <c r="F17" s="8">
        <v>915039</v>
      </c>
    </row>
    <row r="18" spans="1:6" ht="15">
      <c r="A18" s="7" t="s">
        <v>22</v>
      </c>
      <c r="B18" s="8">
        <v>634137</v>
      </c>
      <c r="C18" s="8">
        <v>803751</v>
      </c>
      <c r="D18" s="8">
        <v>819223</v>
      </c>
      <c r="E18" s="8">
        <v>477699</v>
      </c>
      <c r="F18" s="8">
        <v>891868</v>
      </c>
    </row>
    <row r="19" spans="1:6" ht="15">
      <c r="A19" s="7" t="s">
        <v>35</v>
      </c>
      <c r="B19" s="8">
        <v>260115</v>
      </c>
      <c r="C19" s="8">
        <v>466019</v>
      </c>
      <c r="D19" s="8">
        <v>299397</v>
      </c>
      <c r="E19" s="8">
        <v>324552</v>
      </c>
      <c r="F19" s="8">
        <v>831012</v>
      </c>
    </row>
    <row r="20" spans="1:6" ht="15">
      <c r="A20" s="7" t="s">
        <v>93</v>
      </c>
      <c r="B20" s="8">
        <v>623609</v>
      </c>
      <c r="C20" s="8">
        <v>623935</v>
      </c>
      <c r="D20" s="8">
        <v>613376</v>
      </c>
      <c r="E20" s="8">
        <v>637381</v>
      </c>
      <c r="F20" s="8">
        <v>632524</v>
      </c>
    </row>
    <row r="21" spans="1:6" ht="15">
      <c r="A21" s="56" t="s">
        <v>10</v>
      </c>
      <c r="B21" s="57">
        <v>170032</v>
      </c>
      <c r="C21" s="57">
        <v>293173</v>
      </c>
      <c r="D21" s="57">
        <v>327348</v>
      </c>
      <c r="E21" s="57">
        <v>436878</v>
      </c>
      <c r="F21" s="57">
        <v>605724</v>
      </c>
    </row>
    <row r="22" spans="1:6" ht="15">
      <c r="A22" s="7" t="s">
        <v>120</v>
      </c>
      <c r="B22" s="8">
        <v>232666</v>
      </c>
      <c r="C22" s="8">
        <v>262737</v>
      </c>
      <c r="D22" s="8">
        <v>266689</v>
      </c>
      <c r="E22" s="8">
        <v>460230</v>
      </c>
      <c r="F22" s="8">
        <v>387259</v>
      </c>
    </row>
    <row r="23" spans="1:6" ht="15">
      <c r="A23" s="56" t="s">
        <v>7</v>
      </c>
      <c r="B23" s="57">
        <v>184041</v>
      </c>
      <c r="C23" s="57">
        <v>314794</v>
      </c>
      <c r="D23" s="57">
        <v>488379</v>
      </c>
      <c r="E23" s="57">
        <v>433525</v>
      </c>
      <c r="F23" s="57">
        <v>360088</v>
      </c>
    </row>
    <row r="24" spans="1:6" ht="15">
      <c r="A24" s="56" t="s">
        <v>50</v>
      </c>
      <c r="B24" s="57">
        <v>28028</v>
      </c>
      <c r="C24" s="57">
        <v>7853</v>
      </c>
      <c r="D24" s="57">
        <v>38952</v>
      </c>
      <c r="E24" s="57">
        <v>248483</v>
      </c>
      <c r="F24" s="57">
        <v>309003</v>
      </c>
    </row>
    <row r="25" spans="1:6" ht="15">
      <c r="A25" s="56" t="s">
        <v>14</v>
      </c>
      <c r="B25" s="57">
        <v>135672</v>
      </c>
      <c r="C25" s="57">
        <v>163321</v>
      </c>
      <c r="D25" s="57">
        <v>205649</v>
      </c>
      <c r="E25" s="57">
        <v>56929</v>
      </c>
      <c r="F25" s="57">
        <v>248764</v>
      </c>
    </row>
    <row r="26" spans="1:6" ht="15">
      <c r="A26" s="7" t="s">
        <v>28</v>
      </c>
      <c r="B26" s="8">
        <v>546273</v>
      </c>
      <c r="C26" s="8">
        <v>133770</v>
      </c>
      <c r="D26" s="8">
        <v>582610</v>
      </c>
      <c r="E26" s="8">
        <v>222469</v>
      </c>
      <c r="F26" s="8">
        <v>235112</v>
      </c>
    </row>
    <row r="27" spans="1:6" ht="15">
      <c r="A27" s="7" t="s">
        <v>46</v>
      </c>
      <c r="B27" s="8">
        <v>172730</v>
      </c>
      <c r="C27" s="8">
        <v>259730</v>
      </c>
      <c r="D27" s="8">
        <v>278432</v>
      </c>
      <c r="E27" s="8">
        <v>236529</v>
      </c>
      <c r="F27" s="8">
        <v>232938</v>
      </c>
    </row>
    <row r="28" spans="1:6" ht="15">
      <c r="A28" s="56" t="s">
        <v>6</v>
      </c>
      <c r="B28" s="57"/>
      <c r="C28" s="57">
        <v>9243</v>
      </c>
      <c r="D28" s="57">
        <v>69845</v>
      </c>
      <c r="E28" s="57">
        <v>171488</v>
      </c>
      <c r="F28" s="57">
        <v>202004</v>
      </c>
    </row>
    <row r="29" spans="1:6" ht="15">
      <c r="A29" s="7" t="s">
        <v>104</v>
      </c>
      <c r="B29" s="8">
        <v>56550</v>
      </c>
      <c r="C29" s="8">
        <v>41609</v>
      </c>
      <c r="D29" s="8">
        <v>154098</v>
      </c>
      <c r="E29" s="8">
        <v>61322</v>
      </c>
      <c r="F29" s="8">
        <v>168540</v>
      </c>
    </row>
    <row r="30" spans="1:6" ht="15">
      <c r="A30" s="7" t="s">
        <v>103</v>
      </c>
      <c r="B30" s="8">
        <v>5</v>
      </c>
      <c r="C30" s="8">
        <v>94149</v>
      </c>
      <c r="D30" s="8">
        <v>243219</v>
      </c>
      <c r="E30" s="8">
        <v>155587</v>
      </c>
      <c r="F30" s="8">
        <v>163847</v>
      </c>
    </row>
    <row r="31" spans="1:6" ht="15">
      <c r="A31" s="7" t="s">
        <v>60</v>
      </c>
      <c r="B31" s="8">
        <v>66121</v>
      </c>
      <c r="C31" s="8">
        <v>74694</v>
      </c>
      <c r="D31" s="8">
        <v>91813</v>
      </c>
      <c r="E31" s="8">
        <v>130974</v>
      </c>
      <c r="F31" s="8">
        <v>159665</v>
      </c>
    </row>
    <row r="32" spans="1:6" ht="15">
      <c r="A32" s="7" t="s">
        <v>102</v>
      </c>
      <c r="B32" s="8">
        <v>0</v>
      </c>
      <c r="C32" s="8">
        <v>0</v>
      </c>
      <c r="D32" s="8">
        <v>0</v>
      </c>
      <c r="E32" s="8">
        <v>105650</v>
      </c>
      <c r="F32" s="8">
        <v>155472</v>
      </c>
    </row>
    <row r="33" spans="1:6" ht="15">
      <c r="A33" s="56" t="s">
        <v>24</v>
      </c>
      <c r="B33" s="57">
        <v>45361</v>
      </c>
      <c r="C33" s="57">
        <v>38217</v>
      </c>
      <c r="D33" s="57">
        <v>73142</v>
      </c>
      <c r="E33" s="57">
        <v>87326</v>
      </c>
      <c r="F33" s="57">
        <v>137963</v>
      </c>
    </row>
    <row r="34" spans="1:6" ht="15">
      <c r="A34" s="7" t="s">
        <v>63</v>
      </c>
      <c r="B34" s="8">
        <v>70448</v>
      </c>
      <c r="C34" s="8">
        <v>62239</v>
      </c>
      <c r="D34" s="8">
        <v>70627</v>
      </c>
      <c r="E34" s="8">
        <v>95918</v>
      </c>
      <c r="F34" s="8">
        <v>134620</v>
      </c>
    </row>
    <row r="35" spans="1:6" ht="15">
      <c r="A35" s="56" t="s">
        <v>52</v>
      </c>
      <c r="B35" s="57">
        <v>0</v>
      </c>
      <c r="C35" s="57">
        <v>0</v>
      </c>
      <c r="D35" s="57">
        <v>71458</v>
      </c>
      <c r="E35" s="57">
        <v>132273</v>
      </c>
      <c r="F35" s="57">
        <v>125626</v>
      </c>
    </row>
    <row r="36" spans="1:6" ht="15">
      <c r="A36" s="7" t="s">
        <v>36</v>
      </c>
      <c r="B36" s="8">
        <v>46801</v>
      </c>
      <c r="C36" s="8">
        <v>49381</v>
      </c>
      <c r="D36" s="8">
        <v>70358</v>
      </c>
      <c r="E36" s="8">
        <v>69161</v>
      </c>
      <c r="F36" s="8">
        <v>122570</v>
      </c>
    </row>
    <row r="37" spans="1:6" ht="15">
      <c r="A37" s="7" t="s">
        <v>99</v>
      </c>
      <c r="B37" s="8">
        <v>67492</v>
      </c>
      <c r="C37" s="8">
        <v>79774</v>
      </c>
      <c r="D37" s="8">
        <v>83718</v>
      </c>
      <c r="E37" s="8">
        <v>107412</v>
      </c>
      <c r="F37" s="8">
        <v>122085</v>
      </c>
    </row>
    <row r="38" spans="1:6" ht="15">
      <c r="A38" s="7" t="s">
        <v>55</v>
      </c>
      <c r="B38" s="8">
        <v>78488</v>
      </c>
      <c r="C38" s="8">
        <v>99932</v>
      </c>
      <c r="D38" s="8">
        <v>122490</v>
      </c>
      <c r="E38" s="8">
        <v>129106</v>
      </c>
      <c r="F38" s="8">
        <v>113115</v>
      </c>
    </row>
    <row r="39" spans="1:6" ht="15">
      <c r="A39" s="7" t="s">
        <v>58</v>
      </c>
      <c r="B39" s="8">
        <v>2703</v>
      </c>
      <c r="C39" s="8">
        <v>24217</v>
      </c>
      <c r="D39" s="8">
        <v>37388</v>
      </c>
      <c r="E39" s="8">
        <v>41749</v>
      </c>
      <c r="F39" s="8">
        <v>79744</v>
      </c>
    </row>
    <row r="40" spans="1:6" ht="15">
      <c r="A40" s="7" t="s">
        <v>13</v>
      </c>
      <c r="B40" s="8">
        <v>501</v>
      </c>
      <c r="C40" s="8">
        <v>9</v>
      </c>
      <c r="D40" s="8">
        <v>5</v>
      </c>
      <c r="E40" s="8">
        <v>739</v>
      </c>
      <c r="F40" s="8">
        <v>72536</v>
      </c>
    </row>
    <row r="41" spans="1:6" ht="15">
      <c r="A41" s="56" t="s">
        <v>17</v>
      </c>
      <c r="B41" s="57">
        <v>93613</v>
      </c>
      <c r="C41" s="57">
        <v>89547</v>
      </c>
      <c r="D41" s="57">
        <v>45023</v>
      </c>
      <c r="E41" s="57">
        <v>85927</v>
      </c>
      <c r="F41" s="57">
        <v>64905</v>
      </c>
    </row>
    <row r="42" spans="1:6" ht="15">
      <c r="A42" s="7" t="s">
        <v>25</v>
      </c>
      <c r="B42" s="8">
        <v>149997</v>
      </c>
      <c r="C42" s="8">
        <v>136489</v>
      </c>
      <c r="D42" s="8">
        <v>80021</v>
      </c>
      <c r="E42" s="8">
        <v>112777</v>
      </c>
      <c r="F42" s="8">
        <v>58959</v>
      </c>
    </row>
    <row r="43" spans="1:6" ht="15">
      <c r="A43" s="7" t="s">
        <v>68</v>
      </c>
      <c r="B43" s="8">
        <v>38721</v>
      </c>
      <c r="C43" s="8">
        <v>65912</v>
      </c>
      <c r="D43" s="8">
        <v>42316</v>
      </c>
      <c r="E43" s="8">
        <v>20674</v>
      </c>
      <c r="F43" s="8">
        <v>55888</v>
      </c>
    </row>
    <row r="44" spans="1:6" ht="15">
      <c r="A44" s="7" t="s">
        <v>59</v>
      </c>
      <c r="B44" s="8">
        <v>5804</v>
      </c>
      <c r="C44" s="8">
        <v>7014</v>
      </c>
      <c r="D44" s="8">
        <v>5441</v>
      </c>
      <c r="E44" s="8">
        <v>17215</v>
      </c>
      <c r="F44" s="8">
        <v>44629</v>
      </c>
    </row>
    <row r="45" spans="1:6" ht="15">
      <c r="A45" s="7" t="s">
        <v>72</v>
      </c>
      <c r="B45" s="8">
        <v>0</v>
      </c>
      <c r="C45" s="8">
        <v>0</v>
      </c>
      <c r="D45" s="8">
        <v>19565</v>
      </c>
      <c r="E45" s="8">
        <v>33179</v>
      </c>
      <c r="F45" s="8">
        <v>43758</v>
      </c>
    </row>
    <row r="46" spans="1:6" ht="15">
      <c r="A46" s="7" t="s">
        <v>96</v>
      </c>
      <c r="B46" s="8">
        <v>7121</v>
      </c>
      <c r="C46" s="8">
        <v>11620</v>
      </c>
      <c r="D46" s="8">
        <v>46094</v>
      </c>
      <c r="E46" s="8">
        <v>27913</v>
      </c>
      <c r="F46" s="8">
        <v>43528</v>
      </c>
    </row>
    <row r="47" spans="1:6" ht="15">
      <c r="A47" s="7" t="s">
        <v>9</v>
      </c>
      <c r="B47" s="8">
        <v>32277</v>
      </c>
      <c r="C47" s="8">
        <v>40149</v>
      </c>
      <c r="D47" s="8">
        <v>23681</v>
      </c>
      <c r="E47" s="8">
        <v>14057</v>
      </c>
      <c r="F47" s="8">
        <v>22340</v>
      </c>
    </row>
    <row r="48" spans="1:6" ht="15">
      <c r="A48" s="7" t="s">
        <v>125</v>
      </c>
      <c r="B48" s="8">
        <v>10326</v>
      </c>
      <c r="C48" s="8">
        <v>9805</v>
      </c>
      <c r="D48" s="8">
        <v>14248</v>
      </c>
      <c r="E48" s="8">
        <v>15147</v>
      </c>
      <c r="F48" s="8">
        <v>15548</v>
      </c>
    </row>
    <row r="49" spans="1:6" ht="15">
      <c r="A49" s="7" t="s">
        <v>73</v>
      </c>
      <c r="B49" s="8">
        <v>0</v>
      </c>
      <c r="C49" s="8">
        <v>0</v>
      </c>
      <c r="D49" s="8">
        <v>4469</v>
      </c>
      <c r="E49" s="8">
        <v>0</v>
      </c>
      <c r="F49" s="8">
        <v>15516</v>
      </c>
    </row>
    <row r="50" spans="1:6" ht="15">
      <c r="A50" s="56" t="s">
        <v>4</v>
      </c>
      <c r="B50" s="57">
        <v>15683</v>
      </c>
      <c r="C50" s="57">
        <v>18208</v>
      </c>
      <c r="D50" s="57">
        <v>18204</v>
      </c>
      <c r="E50" s="57">
        <v>21519</v>
      </c>
      <c r="F50" s="57">
        <v>15488</v>
      </c>
    </row>
    <row r="51" spans="1:6" ht="15">
      <c r="A51" s="7" t="s">
        <v>51</v>
      </c>
      <c r="B51" s="8">
        <v>59032</v>
      </c>
      <c r="C51" s="8">
        <v>57136</v>
      </c>
      <c r="D51" s="8">
        <v>56121</v>
      </c>
      <c r="E51" s="8">
        <v>23409</v>
      </c>
      <c r="F51" s="8">
        <v>10521</v>
      </c>
    </row>
    <row r="52" spans="1:6" ht="15">
      <c r="A52" s="7" t="s">
        <v>131</v>
      </c>
      <c r="B52" s="8">
        <v>29459</v>
      </c>
      <c r="C52" s="8">
        <v>23077</v>
      </c>
      <c r="D52" s="8">
        <v>944</v>
      </c>
      <c r="E52" s="8">
        <v>3403</v>
      </c>
      <c r="F52" s="8">
        <v>9702</v>
      </c>
    </row>
    <row r="53" spans="1:6" ht="15">
      <c r="A53" s="7" t="s">
        <v>90</v>
      </c>
      <c r="B53" s="8">
        <v>1730</v>
      </c>
      <c r="C53" s="8">
        <v>2904</v>
      </c>
      <c r="D53" s="8">
        <v>4613</v>
      </c>
      <c r="E53" s="8">
        <v>2533</v>
      </c>
      <c r="F53" s="8">
        <v>5177</v>
      </c>
    </row>
    <row r="54" spans="1:6" ht="15">
      <c r="A54" s="7" t="s">
        <v>54</v>
      </c>
      <c r="B54" s="8">
        <v>4482</v>
      </c>
      <c r="C54" s="8">
        <v>5340</v>
      </c>
      <c r="D54" s="8">
        <v>8714</v>
      </c>
      <c r="E54" s="8">
        <v>12255</v>
      </c>
      <c r="F54" s="8">
        <v>3686</v>
      </c>
    </row>
    <row r="55" spans="1:6" ht="15">
      <c r="A55" s="7" t="s">
        <v>158</v>
      </c>
      <c r="B55" s="8">
        <v>10191</v>
      </c>
      <c r="C55" s="8">
        <v>5097</v>
      </c>
      <c r="D55" s="8">
        <v>2208</v>
      </c>
      <c r="E55" s="8">
        <v>9435</v>
      </c>
      <c r="F55" s="8">
        <v>1076</v>
      </c>
    </row>
    <row r="56" spans="1:6" ht="15">
      <c r="A56" s="7" t="s">
        <v>95</v>
      </c>
      <c r="B56" s="8">
        <v>0</v>
      </c>
      <c r="C56" s="8">
        <v>0</v>
      </c>
      <c r="D56" s="8">
        <v>0</v>
      </c>
      <c r="E56" s="8">
        <v>0</v>
      </c>
      <c r="F56" s="8">
        <v>337</v>
      </c>
    </row>
    <row r="57" spans="1:6" ht="15">
      <c r="A57" s="7" t="s">
        <v>124</v>
      </c>
      <c r="B57" s="8">
        <v>49</v>
      </c>
      <c r="C57" s="8">
        <v>13</v>
      </c>
      <c r="D57" s="8">
        <v>164</v>
      </c>
      <c r="E57" s="8">
        <v>194</v>
      </c>
      <c r="F57" s="8">
        <v>231</v>
      </c>
    </row>
    <row r="58" spans="1:6" ht="15">
      <c r="A58" s="7" t="s">
        <v>162</v>
      </c>
      <c r="B58" s="8">
        <v>0</v>
      </c>
      <c r="C58" s="8">
        <v>0</v>
      </c>
      <c r="D58" s="8">
        <v>0</v>
      </c>
      <c r="E58" s="8">
        <v>0</v>
      </c>
      <c r="F58" s="8">
        <v>28</v>
      </c>
    </row>
    <row r="59" spans="1:6" ht="15">
      <c r="A59" s="7" t="s">
        <v>94</v>
      </c>
      <c r="B59" s="8">
        <v>42</v>
      </c>
      <c r="C59" s="8">
        <v>31</v>
      </c>
      <c r="D59" s="8">
        <v>3</v>
      </c>
      <c r="E59" s="8">
        <v>15</v>
      </c>
      <c r="F59" s="8">
        <v>20</v>
      </c>
    </row>
    <row r="60" spans="1:6" ht="15">
      <c r="A60" s="7" t="s">
        <v>140</v>
      </c>
      <c r="B60" s="8">
        <v>11</v>
      </c>
      <c r="C60" s="8">
        <v>0</v>
      </c>
      <c r="D60" s="8">
        <v>0</v>
      </c>
      <c r="E60" s="8">
        <v>66</v>
      </c>
      <c r="F60" s="8">
        <v>16</v>
      </c>
    </row>
    <row r="61" spans="1:6" ht="15">
      <c r="A61" s="7" t="s">
        <v>128</v>
      </c>
      <c r="B61" s="8">
        <v>22</v>
      </c>
      <c r="C61" s="8">
        <v>12</v>
      </c>
      <c r="D61" s="8">
        <v>0</v>
      </c>
      <c r="E61" s="8">
        <v>0</v>
      </c>
      <c r="F61" s="8">
        <v>8</v>
      </c>
    </row>
    <row r="62" spans="1:6" ht="15">
      <c r="A62" s="7" t="s">
        <v>56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</row>
    <row r="63" spans="1:6" ht="15">
      <c r="A63" s="7" t="s">
        <v>130</v>
      </c>
      <c r="B63" s="8">
        <v>0</v>
      </c>
      <c r="C63" s="8">
        <v>2</v>
      </c>
      <c r="D63" s="8">
        <v>0</v>
      </c>
      <c r="E63" s="8">
        <v>0</v>
      </c>
      <c r="F63" s="8">
        <v>0</v>
      </c>
    </row>
    <row r="64" spans="1:6" ht="15">
      <c r="A64" s="7" t="s">
        <v>15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</row>
    <row r="65" spans="1:6" ht="15">
      <c r="A65" s="7" t="s">
        <v>71</v>
      </c>
      <c r="B65" s="8">
        <v>0</v>
      </c>
      <c r="C65" s="8">
        <v>0</v>
      </c>
      <c r="D65" s="8">
        <v>106</v>
      </c>
      <c r="E65" s="8">
        <v>87</v>
      </c>
      <c r="F65" s="8">
        <v>0</v>
      </c>
    </row>
    <row r="66" spans="1:6" ht="15">
      <c r="A66" s="7" t="s">
        <v>61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</row>
    <row r="67" spans="1:6" ht="15">
      <c r="A67" s="7" t="s">
        <v>5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</row>
    <row r="68" spans="1:6" ht="15">
      <c r="A68" s="7" t="s">
        <v>38</v>
      </c>
      <c r="B68" s="8">
        <v>254714</v>
      </c>
      <c r="C68" s="8">
        <v>238869</v>
      </c>
      <c r="D68" s="8">
        <v>0</v>
      </c>
      <c r="E68" s="8">
        <v>0</v>
      </c>
      <c r="F68" s="8"/>
    </row>
    <row r="69" spans="1:6" ht="15">
      <c r="A69" s="7" t="s">
        <v>101</v>
      </c>
      <c r="B69" s="8">
        <v>2125</v>
      </c>
      <c r="C69" s="8">
        <v>15072</v>
      </c>
      <c r="D69" s="8">
        <v>38037</v>
      </c>
      <c r="E69" s="42">
        <v>114531</v>
      </c>
      <c r="F69" s="8"/>
    </row>
    <row r="70" spans="1:6" ht="15">
      <c r="A70" s="7" t="s">
        <v>133</v>
      </c>
      <c r="B70" s="8">
        <v>13159</v>
      </c>
      <c r="C70" s="8">
        <v>185878</v>
      </c>
      <c r="D70" s="8">
        <v>20026</v>
      </c>
      <c r="E70" s="8">
        <v>66404</v>
      </c>
      <c r="F70" s="8"/>
    </row>
    <row r="71" spans="1:6" ht="15">
      <c r="A71" s="7" t="s">
        <v>34</v>
      </c>
      <c r="B71" s="8">
        <v>452491</v>
      </c>
      <c r="C71" s="8">
        <v>623988</v>
      </c>
      <c r="D71" s="8">
        <v>335986</v>
      </c>
      <c r="E71" s="8">
        <v>413002</v>
      </c>
      <c r="F71" s="8"/>
    </row>
    <row r="72" spans="1:6" ht="15">
      <c r="A72" s="7" t="s">
        <v>70</v>
      </c>
      <c r="B72" s="8">
        <v>0</v>
      </c>
      <c r="C72" s="8">
        <v>73</v>
      </c>
      <c r="D72" s="8">
        <v>10</v>
      </c>
      <c r="E72" s="42">
        <v>9</v>
      </c>
      <c r="F72" s="8"/>
    </row>
    <row r="73" spans="1:6" ht="15">
      <c r="A73" s="7" t="s">
        <v>129</v>
      </c>
      <c r="B73" s="8"/>
      <c r="C73" s="8"/>
      <c r="D73" s="8"/>
      <c r="E73" s="42">
        <v>0</v>
      </c>
      <c r="F73" s="8"/>
    </row>
    <row r="74" spans="1:6" ht="15">
      <c r="A74" s="7" t="s">
        <v>164</v>
      </c>
      <c r="B74" s="8">
        <v>220</v>
      </c>
      <c r="C74" s="8">
        <v>6156</v>
      </c>
      <c r="D74" s="8">
        <v>5375</v>
      </c>
      <c r="E74" s="8">
        <v>0</v>
      </c>
      <c r="F74" s="8"/>
    </row>
    <row r="75" spans="1:6" ht="15">
      <c r="A75" s="7" t="s">
        <v>41</v>
      </c>
      <c r="B75" s="8">
        <v>75503</v>
      </c>
      <c r="C75" s="8">
        <v>85825</v>
      </c>
      <c r="D75" s="8">
        <v>168615</v>
      </c>
      <c r="E75" s="8">
        <v>325742</v>
      </c>
      <c r="F75" s="8"/>
    </row>
    <row r="76" spans="1:6" ht="15">
      <c r="A76" s="7" t="s">
        <v>49</v>
      </c>
      <c r="B76" s="8">
        <v>217757</v>
      </c>
      <c r="C76" s="8">
        <v>429668</v>
      </c>
      <c r="D76" s="8">
        <v>391868</v>
      </c>
      <c r="E76" s="8">
        <v>529664</v>
      </c>
      <c r="F76" s="8"/>
    </row>
    <row r="77" spans="1:6" ht="15">
      <c r="A77" s="7" t="s">
        <v>113</v>
      </c>
      <c r="B77" s="8">
        <v>0</v>
      </c>
      <c r="C77" s="8">
        <v>12</v>
      </c>
      <c r="D77" s="8">
        <v>296</v>
      </c>
      <c r="E77" s="8">
        <v>210</v>
      </c>
      <c r="F77" s="8"/>
    </row>
    <row r="78" spans="1:6" ht="21.75">
      <c r="A78" s="7" t="s">
        <v>48</v>
      </c>
      <c r="B78" s="8">
        <v>11</v>
      </c>
      <c r="C78" s="8">
        <v>0</v>
      </c>
      <c r="D78" s="8">
        <v>0</v>
      </c>
      <c r="E78" s="8"/>
      <c r="F78" s="8"/>
    </row>
    <row r="79" spans="1:6" ht="15">
      <c r="A79" s="7" t="s">
        <v>19</v>
      </c>
      <c r="B79" s="8">
        <v>2</v>
      </c>
      <c r="C79" s="8">
        <v>1</v>
      </c>
      <c r="D79" s="8">
        <v>0</v>
      </c>
      <c r="E79" s="8">
        <v>0</v>
      </c>
      <c r="F79" s="8"/>
    </row>
    <row r="80" spans="1:6" ht="15">
      <c r="A80" s="7" t="s">
        <v>42</v>
      </c>
      <c r="B80" s="8">
        <v>0</v>
      </c>
      <c r="C80" s="8">
        <v>236</v>
      </c>
      <c r="D80" s="8">
        <v>0</v>
      </c>
      <c r="E80" s="42">
        <v>0</v>
      </c>
      <c r="F80" s="8"/>
    </row>
    <row r="81" spans="1:6" ht="15">
      <c r="A81" s="7" t="s">
        <v>100</v>
      </c>
      <c r="B81" s="8"/>
      <c r="C81" s="8"/>
      <c r="D81" s="8">
        <v>0</v>
      </c>
      <c r="E81" s="42">
        <v>0</v>
      </c>
      <c r="F81" s="8"/>
    </row>
    <row r="82" spans="1:6" ht="15">
      <c r="A82" s="7" t="s">
        <v>157</v>
      </c>
      <c r="B82" s="42">
        <v>0</v>
      </c>
      <c r="C82" s="42">
        <v>0</v>
      </c>
      <c r="D82" s="8"/>
      <c r="E82" s="8"/>
      <c r="F82" s="8"/>
    </row>
    <row r="83" spans="1:6" ht="15">
      <c r="A83" s="7" t="s">
        <v>138</v>
      </c>
      <c r="B83" s="42">
        <v>2527</v>
      </c>
      <c r="C83" s="42">
        <v>1901</v>
      </c>
      <c r="D83" s="42">
        <v>4046</v>
      </c>
      <c r="E83" s="42">
        <v>3935</v>
      </c>
      <c r="F83" s="8"/>
    </row>
    <row r="84" spans="1:6" ht="15">
      <c r="A84" s="7" t="s">
        <v>67</v>
      </c>
      <c r="B84" s="42">
        <v>0</v>
      </c>
      <c r="C84" s="42">
        <v>0</v>
      </c>
      <c r="D84" s="42">
        <v>0</v>
      </c>
      <c r="E84" s="42">
        <v>0</v>
      </c>
      <c r="F84" s="8"/>
    </row>
    <row r="85" spans="1:6" ht="15">
      <c r="A85" s="58" t="s">
        <v>20</v>
      </c>
      <c r="B85" s="57">
        <v>38897</v>
      </c>
      <c r="C85" s="57">
        <v>70039</v>
      </c>
      <c r="D85" s="57">
        <v>62516</v>
      </c>
      <c r="E85" s="57">
        <v>252998</v>
      </c>
      <c r="F85" s="57"/>
    </row>
    <row r="86" spans="1:6" ht="15">
      <c r="A86" s="7" t="s">
        <v>23</v>
      </c>
      <c r="B86" s="42">
        <v>0</v>
      </c>
      <c r="C86" s="42">
        <v>0</v>
      </c>
      <c r="D86" s="42">
        <v>0</v>
      </c>
      <c r="E86" s="42">
        <v>0</v>
      </c>
      <c r="F86" s="8"/>
    </row>
    <row r="87" spans="1:6" ht="15">
      <c r="A87" s="7" t="s">
        <v>74</v>
      </c>
      <c r="B87" s="8">
        <v>0</v>
      </c>
      <c r="C87" s="8">
        <v>6</v>
      </c>
      <c r="D87" s="8">
        <v>187</v>
      </c>
      <c r="E87" s="8">
        <v>156</v>
      </c>
      <c r="F87" s="8"/>
    </row>
    <row r="88" spans="1:6" ht="15">
      <c r="A88" s="7" t="s">
        <v>135</v>
      </c>
      <c r="B88" s="8"/>
      <c r="C88" s="42">
        <v>1</v>
      </c>
      <c r="D88" s="42">
        <v>814</v>
      </c>
      <c r="E88" s="8"/>
      <c r="F88" s="8"/>
    </row>
    <row r="89" spans="1:6" ht="15">
      <c r="A89" s="7" t="s">
        <v>88</v>
      </c>
      <c r="B89" s="42">
        <v>0</v>
      </c>
      <c r="C89" s="8"/>
      <c r="D89" s="8"/>
      <c r="E89" s="42">
        <v>2376</v>
      </c>
      <c r="F89" s="8"/>
    </row>
    <row r="90" spans="1:6" ht="15">
      <c r="A90" s="7" t="s">
        <v>89</v>
      </c>
      <c r="B90" s="42">
        <v>1</v>
      </c>
      <c r="C90" s="42">
        <v>0</v>
      </c>
      <c r="D90" s="42">
        <v>0</v>
      </c>
      <c r="E90" s="42">
        <v>9551</v>
      </c>
      <c r="F90" s="8"/>
    </row>
    <row r="91" spans="1:6" ht="15">
      <c r="A91" s="7" t="s">
        <v>105</v>
      </c>
      <c r="B91" s="8">
        <v>0</v>
      </c>
      <c r="C91" s="8">
        <v>0</v>
      </c>
      <c r="D91" s="8">
        <v>0</v>
      </c>
      <c r="E91" s="42">
        <v>0</v>
      </c>
      <c r="F91" s="8"/>
    </row>
    <row r="92" spans="1:6" ht="15">
      <c r="A92" s="56" t="s">
        <v>106</v>
      </c>
      <c r="B92" s="57">
        <v>30113</v>
      </c>
      <c r="C92" s="59">
        <v>32100</v>
      </c>
      <c r="D92" s="57"/>
      <c r="E92" s="57"/>
      <c r="F92" s="57"/>
    </row>
    <row r="93" spans="1:6" ht="15">
      <c r="A93" s="7" t="s">
        <v>159</v>
      </c>
      <c r="B93" s="8">
        <v>0</v>
      </c>
      <c r="C93" s="8">
        <v>0</v>
      </c>
      <c r="D93" s="8">
        <v>75</v>
      </c>
      <c r="E93" s="8">
        <v>0</v>
      </c>
      <c r="F93" s="8"/>
    </row>
    <row r="94" spans="1:6" ht="21.75">
      <c r="A94" s="7" t="s">
        <v>126</v>
      </c>
      <c r="B94" s="42">
        <v>488</v>
      </c>
      <c r="C94" s="42">
        <v>412</v>
      </c>
      <c r="D94" s="42">
        <v>623</v>
      </c>
      <c r="E94" s="42">
        <v>710</v>
      </c>
      <c r="F94" s="8"/>
    </row>
    <row r="95" spans="1:6" ht="15">
      <c r="A95" s="7" t="s">
        <v>180</v>
      </c>
      <c r="B95" s="42">
        <v>0</v>
      </c>
      <c r="C95" s="8"/>
      <c r="D95" s="8"/>
      <c r="E95" s="8"/>
      <c r="F95" s="8"/>
    </row>
    <row r="96" spans="1:6" ht="15">
      <c r="A96" s="7" t="s">
        <v>112</v>
      </c>
      <c r="B96" s="8">
        <v>42446</v>
      </c>
      <c r="C96" s="8">
        <v>55011</v>
      </c>
      <c r="D96" s="8">
        <v>73088</v>
      </c>
      <c r="E96" s="8">
        <v>51033</v>
      </c>
      <c r="F96" s="8"/>
    </row>
    <row r="97" spans="1:6" ht="15">
      <c r="A97" s="7" t="s">
        <v>160</v>
      </c>
      <c r="B97" s="8">
        <v>2</v>
      </c>
      <c r="C97" s="8">
        <v>1</v>
      </c>
      <c r="D97" s="8">
        <v>0</v>
      </c>
      <c r="E97" s="8"/>
      <c r="F97" s="8"/>
    </row>
    <row r="98" spans="1:6" ht="15">
      <c r="A98" s="7" t="s">
        <v>127</v>
      </c>
      <c r="B98" s="8">
        <v>0</v>
      </c>
      <c r="C98" s="8">
        <v>0</v>
      </c>
      <c r="D98" s="8">
        <v>4</v>
      </c>
      <c r="E98" s="8">
        <v>0</v>
      </c>
      <c r="F98" s="8"/>
    </row>
    <row r="99" spans="1:6" ht="15">
      <c r="A99" s="7" t="s">
        <v>31</v>
      </c>
      <c r="B99" s="8">
        <v>131030</v>
      </c>
      <c r="C99" s="8">
        <v>193353</v>
      </c>
      <c r="D99" s="8">
        <v>352393</v>
      </c>
      <c r="E99" s="8">
        <v>542461</v>
      </c>
      <c r="F99" s="8"/>
    </row>
    <row r="100" spans="1:6" ht="15">
      <c r="A100" s="7" t="s">
        <v>91</v>
      </c>
      <c r="B100" s="8">
        <v>54947</v>
      </c>
      <c r="C100" s="8">
        <v>56460</v>
      </c>
      <c r="D100" s="8"/>
      <c r="E100" s="8"/>
      <c r="F100" s="8"/>
    </row>
    <row r="101" spans="1:6" ht="15">
      <c r="A101" s="7" t="s">
        <v>92</v>
      </c>
      <c r="B101" s="8">
        <v>141188</v>
      </c>
      <c r="C101" s="8">
        <v>142081</v>
      </c>
      <c r="D101" s="8">
        <v>143711</v>
      </c>
      <c r="E101" s="8">
        <v>67445</v>
      </c>
      <c r="F101" s="8"/>
    </row>
    <row r="102" spans="1:6" ht="15">
      <c r="A102" s="7" t="s">
        <v>53</v>
      </c>
      <c r="B102" s="8">
        <v>0</v>
      </c>
      <c r="C102" s="8">
        <v>0</v>
      </c>
      <c r="D102" s="8">
        <v>3</v>
      </c>
      <c r="E102" s="8">
        <v>0</v>
      </c>
      <c r="F102" s="8"/>
    </row>
    <row r="103" spans="1:6" ht="15">
      <c r="A103" s="7" t="s">
        <v>66</v>
      </c>
      <c r="B103" s="8">
        <v>0</v>
      </c>
      <c r="C103" s="42">
        <v>15450</v>
      </c>
      <c r="D103" s="42">
        <v>22873</v>
      </c>
      <c r="E103" s="42">
        <v>24768</v>
      </c>
      <c r="F103" s="8"/>
    </row>
    <row r="104" spans="1:6" ht="15">
      <c r="A104" s="7" t="s">
        <v>123</v>
      </c>
      <c r="B104" s="8"/>
      <c r="C104" s="8"/>
      <c r="D104" s="42">
        <v>20</v>
      </c>
      <c r="E104" s="42">
        <v>73</v>
      </c>
      <c r="F104" s="8"/>
    </row>
    <row r="105" spans="1:6" ht="15">
      <c r="A105" s="7" t="s">
        <v>30</v>
      </c>
      <c r="B105" s="8"/>
      <c r="C105" s="42">
        <v>9</v>
      </c>
      <c r="D105" s="8"/>
      <c r="E105" s="8"/>
      <c r="F105" s="8"/>
    </row>
    <row r="106" spans="1:6" ht="15">
      <c r="A106" s="7" t="s">
        <v>86</v>
      </c>
      <c r="B106" s="42">
        <v>1061</v>
      </c>
      <c r="C106" s="42">
        <v>3004</v>
      </c>
      <c r="D106" s="42">
        <v>4520</v>
      </c>
      <c r="E106" s="42">
        <v>5071</v>
      </c>
      <c r="F106" s="8"/>
    </row>
    <row r="107" spans="1:6" ht="15">
      <c r="A107" s="7" t="s">
        <v>43</v>
      </c>
      <c r="B107" s="8">
        <v>0</v>
      </c>
      <c r="C107" s="8"/>
      <c r="D107" s="42">
        <v>27</v>
      </c>
      <c r="E107" s="8"/>
      <c r="F107" s="8"/>
    </row>
    <row r="108" spans="1:6" ht="15">
      <c r="A108" s="7" t="s">
        <v>161</v>
      </c>
      <c r="B108" s="8">
        <v>28367</v>
      </c>
      <c r="C108" s="8">
        <v>36252</v>
      </c>
      <c r="D108" s="8">
        <v>42363</v>
      </c>
      <c r="E108" s="8">
        <v>51812</v>
      </c>
      <c r="F108" s="8"/>
    </row>
    <row r="109" spans="1:6" ht="15">
      <c r="A109" s="7" t="s">
        <v>62</v>
      </c>
      <c r="B109" s="8">
        <v>0</v>
      </c>
      <c r="C109" s="8">
        <v>0</v>
      </c>
      <c r="D109" s="8">
        <v>0</v>
      </c>
      <c r="E109" s="8">
        <v>0</v>
      </c>
      <c r="F109" s="8"/>
    </row>
    <row r="110" spans="1:6" ht="15">
      <c r="A110" s="7" t="s">
        <v>166</v>
      </c>
      <c r="B110" s="8">
        <v>13328</v>
      </c>
      <c r="C110" s="8"/>
      <c r="D110" s="8">
        <v>77032</v>
      </c>
      <c r="E110" s="42">
        <v>149225</v>
      </c>
      <c r="F110" s="8"/>
    </row>
    <row r="111" spans="1:6" ht="15">
      <c r="A111" s="7" t="s">
        <v>142</v>
      </c>
      <c r="B111" s="42">
        <v>4</v>
      </c>
      <c r="C111" s="8"/>
      <c r="D111" s="8"/>
      <c r="E111" s="8"/>
      <c r="F111" s="8"/>
    </row>
    <row r="112" spans="1:6" ht="15">
      <c r="A112" s="7" t="s">
        <v>85</v>
      </c>
      <c r="B112" s="8"/>
      <c r="C112" s="8"/>
      <c r="D112" s="8"/>
      <c r="E112" s="42">
        <v>49</v>
      </c>
      <c r="F112" s="8"/>
    </row>
    <row r="113" spans="1:6" ht="15">
      <c r="A113" s="7" t="s">
        <v>26</v>
      </c>
      <c r="B113" s="8">
        <v>646684</v>
      </c>
      <c r="C113" s="8">
        <v>1143745</v>
      </c>
      <c r="D113" s="8">
        <v>1725206</v>
      </c>
      <c r="E113" s="8">
        <v>0</v>
      </c>
      <c r="F113" s="8"/>
    </row>
    <row r="114" spans="1:6" ht="15">
      <c r="A114" s="7" t="s">
        <v>132</v>
      </c>
      <c r="B114" s="8">
        <v>1</v>
      </c>
      <c r="C114" s="8">
        <v>25</v>
      </c>
      <c r="D114" s="8">
        <v>4</v>
      </c>
      <c r="E114" s="8">
        <v>24</v>
      </c>
      <c r="F114" s="8"/>
    </row>
    <row r="115" spans="1:6" ht="15">
      <c r="A115" s="7" t="s">
        <v>97</v>
      </c>
      <c r="B115" s="8">
        <v>6380</v>
      </c>
      <c r="C115" s="8">
        <v>5565</v>
      </c>
      <c r="D115" s="8">
        <v>6584</v>
      </c>
      <c r="E115" s="8">
        <v>6017</v>
      </c>
      <c r="F115" s="8"/>
    </row>
    <row r="116" spans="1:6" ht="15">
      <c r="A116" s="7" t="s">
        <v>64</v>
      </c>
      <c r="B116" s="8"/>
      <c r="C116" s="8"/>
      <c r="D116" s="42">
        <v>45735</v>
      </c>
      <c r="E116" s="42">
        <v>58261</v>
      </c>
      <c r="F116" s="8"/>
    </row>
    <row r="117" spans="1:6" ht="15">
      <c r="A117" s="7" t="s">
        <v>137</v>
      </c>
      <c r="B117" s="8"/>
      <c r="C117" s="8"/>
      <c r="D117" s="8"/>
      <c r="E117" s="8">
        <v>270736</v>
      </c>
      <c r="F117" s="8"/>
    </row>
    <row r="118" spans="1:6" ht="15">
      <c r="A118" s="7" t="s">
        <v>122</v>
      </c>
      <c r="B118" s="8">
        <v>0</v>
      </c>
      <c r="C118" s="8">
        <v>0</v>
      </c>
      <c r="D118" s="8">
        <v>10</v>
      </c>
      <c r="E118" s="8"/>
      <c r="F118" s="8"/>
    </row>
    <row r="119" spans="1:6" ht="15">
      <c r="A119" s="7" t="s">
        <v>57</v>
      </c>
      <c r="B119" s="8">
        <v>0</v>
      </c>
      <c r="C119" s="8">
        <v>0</v>
      </c>
      <c r="D119" s="8">
        <v>0</v>
      </c>
      <c r="E119" s="42">
        <v>11483</v>
      </c>
      <c r="F119" s="8"/>
    </row>
    <row r="120" spans="1:6" ht="15">
      <c r="A120" s="7" t="s">
        <v>40</v>
      </c>
      <c r="B120" s="42">
        <v>46916</v>
      </c>
      <c r="C120" s="42">
        <v>89324</v>
      </c>
      <c r="D120" s="42">
        <v>102830</v>
      </c>
      <c r="E120" s="42">
        <v>97578</v>
      </c>
      <c r="F120" s="8"/>
    </row>
    <row r="121" spans="1:6" ht="15">
      <c r="A121" s="7" t="s">
        <v>32</v>
      </c>
      <c r="B121" s="8">
        <v>346994</v>
      </c>
      <c r="C121" s="8">
        <v>454219</v>
      </c>
      <c r="D121" s="8">
        <v>692505</v>
      </c>
      <c r="E121" s="8">
        <v>843753</v>
      </c>
      <c r="F121" s="8"/>
    </row>
    <row r="122" spans="1:6" ht="21.75">
      <c r="A122" s="7" t="s">
        <v>143</v>
      </c>
      <c r="B122" s="42">
        <v>673</v>
      </c>
      <c r="C122" s="42">
        <v>63</v>
      </c>
      <c r="D122" s="42">
        <v>123</v>
      </c>
      <c r="E122" s="42">
        <v>203</v>
      </c>
      <c r="F122" s="8"/>
    </row>
    <row r="123" spans="1:6" ht="15">
      <c r="A123" s="7" t="s">
        <v>65</v>
      </c>
      <c r="B123" s="8"/>
      <c r="C123" s="42">
        <v>7</v>
      </c>
      <c r="D123" s="8"/>
      <c r="E123" s="8"/>
      <c r="F123" s="8"/>
    </row>
    <row r="124" spans="1:6" ht="15">
      <c r="A124" s="7" t="s">
        <v>141</v>
      </c>
      <c r="B124" s="8">
        <v>238</v>
      </c>
      <c r="C124" s="8">
        <v>6</v>
      </c>
      <c r="D124" s="8">
        <v>6</v>
      </c>
      <c r="E124" s="8">
        <v>6</v>
      </c>
      <c r="F124" s="8"/>
    </row>
    <row r="125" spans="1:6" ht="21.75">
      <c r="A125" s="7" t="s">
        <v>163</v>
      </c>
      <c r="B125" s="8"/>
      <c r="C125" s="42">
        <v>8762</v>
      </c>
      <c r="D125" s="42">
        <v>29295</v>
      </c>
      <c r="E125" s="42">
        <v>44054</v>
      </c>
      <c r="F125" s="8"/>
    </row>
  </sheetData>
  <sheetProtection/>
  <mergeCells count="5">
    <mergeCell ref="A5:F5"/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1">
      <selection activeCell="H37" sqref="H37"/>
    </sheetView>
  </sheetViews>
  <sheetFormatPr defaultColWidth="9.140625" defaultRowHeight="15"/>
  <cols>
    <col min="1" max="1" width="23.57421875" style="0" customWidth="1"/>
  </cols>
  <sheetData>
    <row r="1" spans="1:6" ht="15">
      <c r="A1" s="207" t="s">
        <v>187</v>
      </c>
      <c r="B1" s="207"/>
      <c r="C1" s="207"/>
      <c r="D1" s="207"/>
      <c r="E1" s="177"/>
      <c r="F1" s="177"/>
    </row>
    <row r="2" spans="1:6" ht="15">
      <c r="A2" s="208" t="s">
        <v>144</v>
      </c>
      <c r="B2" s="208"/>
      <c r="C2" s="208"/>
      <c r="D2" s="177"/>
      <c r="E2" s="177"/>
      <c r="F2" s="177"/>
    </row>
    <row r="3" spans="1:6" ht="15">
      <c r="A3" s="209" t="s">
        <v>188</v>
      </c>
      <c r="B3" s="209"/>
      <c r="C3" s="209"/>
      <c r="D3" s="177"/>
      <c r="E3" s="177"/>
      <c r="F3" s="177"/>
    </row>
    <row r="4" spans="1:6" ht="15">
      <c r="A4" s="210" t="s">
        <v>155</v>
      </c>
      <c r="B4" s="210"/>
      <c r="C4" s="210"/>
      <c r="D4" s="177"/>
      <c r="E4" s="177"/>
      <c r="F4" s="177"/>
    </row>
    <row r="5" spans="1:6" ht="15">
      <c r="A5" s="205" t="s">
        <v>156</v>
      </c>
      <c r="B5" s="205"/>
      <c r="C5" s="205"/>
      <c r="D5" s="184"/>
      <c r="E5" s="184"/>
      <c r="F5" s="184"/>
    </row>
    <row r="6" spans="1:6" ht="15">
      <c r="A6" s="206" t="s">
        <v>1</v>
      </c>
      <c r="B6" s="60">
        <v>2004</v>
      </c>
      <c r="C6" s="60">
        <v>2005</v>
      </c>
      <c r="D6" s="60">
        <v>2006</v>
      </c>
      <c r="E6" s="60">
        <v>2007</v>
      </c>
      <c r="F6" s="60">
        <v>2008</v>
      </c>
    </row>
    <row r="7" spans="1:6" ht="21">
      <c r="A7" s="206"/>
      <c r="B7" s="61" t="s">
        <v>189</v>
      </c>
      <c r="C7" s="61" t="s">
        <v>189</v>
      </c>
      <c r="D7" s="61" t="s">
        <v>189</v>
      </c>
      <c r="E7" s="61" t="s">
        <v>189</v>
      </c>
      <c r="F7" s="61" t="s">
        <v>189</v>
      </c>
    </row>
    <row r="8" spans="1:6" ht="15">
      <c r="A8" s="10" t="s">
        <v>3</v>
      </c>
      <c r="B8" s="62">
        <v>0</v>
      </c>
      <c r="C8" s="62">
        <v>0</v>
      </c>
      <c r="D8" s="62">
        <v>0</v>
      </c>
      <c r="E8" s="62">
        <v>486953920</v>
      </c>
      <c r="F8" s="62"/>
    </row>
    <row r="9" spans="1:6" ht="15">
      <c r="A9" s="63" t="s">
        <v>8</v>
      </c>
      <c r="B9" s="64">
        <v>0</v>
      </c>
      <c r="C9" s="64">
        <v>43950880</v>
      </c>
      <c r="D9" s="64">
        <v>42621764</v>
      </c>
      <c r="E9" s="64">
        <v>43580792</v>
      </c>
      <c r="F9" s="64">
        <v>58374888</v>
      </c>
    </row>
    <row r="10" spans="1:6" ht="15">
      <c r="A10" s="63" t="s">
        <v>21</v>
      </c>
      <c r="B10" s="64">
        <v>0</v>
      </c>
      <c r="C10" s="64">
        <v>0</v>
      </c>
      <c r="D10" s="64">
        <v>0</v>
      </c>
      <c r="E10" s="64">
        <v>45645908</v>
      </c>
      <c r="F10" s="64">
        <v>56547624</v>
      </c>
    </row>
    <row r="11" spans="1:6" ht="15">
      <c r="A11" s="63" t="s">
        <v>39</v>
      </c>
      <c r="B11" s="64">
        <v>36810368</v>
      </c>
      <c r="C11" s="64">
        <v>46507168</v>
      </c>
      <c r="D11" s="64">
        <v>48678232</v>
      </c>
      <c r="E11" s="64">
        <v>47966584</v>
      </c>
      <c r="F11" s="64">
        <v>49444472</v>
      </c>
    </row>
    <row r="12" spans="1:6" ht="15">
      <c r="A12" s="63" t="s">
        <v>11</v>
      </c>
      <c r="B12" s="64">
        <v>46901244</v>
      </c>
      <c r="C12" s="64">
        <v>51287288</v>
      </c>
      <c r="D12" s="64">
        <v>39867120</v>
      </c>
      <c r="E12" s="64">
        <v>36503712</v>
      </c>
      <c r="F12" s="64">
        <v>31164782</v>
      </c>
    </row>
    <row r="13" spans="1:6" ht="15">
      <c r="A13" s="63" t="s">
        <v>47</v>
      </c>
      <c r="B13" s="64">
        <v>22344524</v>
      </c>
      <c r="C13" s="64">
        <v>18607276</v>
      </c>
      <c r="D13" s="64">
        <v>22074580</v>
      </c>
      <c r="E13" s="64">
        <v>18431332</v>
      </c>
      <c r="F13" s="64">
        <v>25589314</v>
      </c>
    </row>
    <row r="14" spans="1:6" ht="15">
      <c r="A14" s="63" t="s">
        <v>29</v>
      </c>
      <c r="B14" s="64">
        <v>0</v>
      </c>
      <c r="C14" s="64">
        <v>0</v>
      </c>
      <c r="D14" s="64">
        <v>0</v>
      </c>
      <c r="E14" s="64">
        <v>27168302</v>
      </c>
      <c r="F14" s="64">
        <v>21845034</v>
      </c>
    </row>
    <row r="15" spans="1:6" ht="15">
      <c r="A15" s="63" t="s">
        <v>33</v>
      </c>
      <c r="B15" s="64">
        <v>18549308</v>
      </c>
      <c r="C15" s="64">
        <v>15233446</v>
      </c>
      <c r="D15" s="64">
        <v>19740862</v>
      </c>
      <c r="E15" s="64">
        <v>16629722</v>
      </c>
      <c r="F15" s="64">
        <v>18281116</v>
      </c>
    </row>
    <row r="16" spans="1:6" ht="15">
      <c r="A16" s="63" t="s">
        <v>44</v>
      </c>
      <c r="B16" s="64">
        <v>0</v>
      </c>
      <c r="C16" s="64">
        <v>14610925</v>
      </c>
      <c r="D16" s="64">
        <v>18207412</v>
      </c>
      <c r="E16" s="64">
        <v>15263847</v>
      </c>
      <c r="F16" s="64">
        <v>16396074</v>
      </c>
    </row>
    <row r="17" spans="1:6" ht="15">
      <c r="A17" s="63" t="s">
        <v>35</v>
      </c>
      <c r="B17" s="64">
        <v>0</v>
      </c>
      <c r="C17" s="64">
        <v>0</v>
      </c>
      <c r="D17" s="64">
        <v>0</v>
      </c>
      <c r="E17" s="64">
        <v>6459389</v>
      </c>
      <c r="F17" s="64">
        <v>15625001</v>
      </c>
    </row>
    <row r="18" spans="1:6" ht="15">
      <c r="A18" s="63" t="s">
        <v>37</v>
      </c>
      <c r="B18" s="64">
        <v>13485000</v>
      </c>
      <c r="C18" s="64">
        <v>13042000</v>
      </c>
      <c r="D18" s="64">
        <v>17546000</v>
      </c>
      <c r="E18" s="64">
        <v>16042000</v>
      </c>
      <c r="F18" s="64">
        <v>12755000</v>
      </c>
    </row>
    <row r="19" spans="1:6" ht="15">
      <c r="A19" s="63" t="s">
        <v>93</v>
      </c>
      <c r="B19" s="64">
        <v>0</v>
      </c>
      <c r="C19" s="64">
        <v>10393000</v>
      </c>
      <c r="D19" s="64">
        <v>10400</v>
      </c>
      <c r="E19" s="64">
        <v>10344000</v>
      </c>
      <c r="F19" s="64">
        <v>10801000</v>
      </c>
    </row>
    <row r="20" spans="1:6" ht="15">
      <c r="A20" s="63" t="s">
        <v>27</v>
      </c>
      <c r="B20" s="64">
        <v>22880312</v>
      </c>
      <c r="C20" s="64">
        <v>5965144</v>
      </c>
      <c r="D20" s="64">
        <v>7850589</v>
      </c>
      <c r="E20" s="64">
        <v>9686656</v>
      </c>
      <c r="F20" s="64">
        <v>9522123</v>
      </c>
    </row>
    <row r="21" spans="1:6" ht="15">
      <c r="A21" s="63" t="s">
        <v>120</v>
      </c>
      <c r="B21" s="64">
        <v>0</v>
      </c>
      <c r="C21" s="64">
        <v>0</v>
      </c>
      <c r="D21" s="64">
        <v>7449810</v>
      </c>
      <c r="E21" s="64">
        <v>11603625</v>
      </c>
      <c r="F21" s="64">
        <v>9466863</v>
      </c>
    </row>
    <row r="22" spans="1:6" ht="15">
      <c r="A22" s="66" t="s">
        <v>10</v>
      </c>
      <c r="B22" s="67">
        <v>5085992</v>
      </c>
      <c r="C22" s="67">
        <v>8361611</v>
      </c>
      <c r="D22" s="67">
        <v>7885016</v>
      </c>
      <c r="E22" s="67">
        <v>7670222</v>
      </c>
      <c r="F22" s="67">
        <v>8275792</v>
      </c>
    </row>
    <row r="23" spans="1:6" ht="15">
      <c r="A23" s="63" t="s">
        <v>22</v>
      </c>
      <c r="B23" s="64">
        <v>16055017</v>
      </c>
      <c r="C23" s="64">
        <v>0</v>
      </c>
      <c r="D23" s="64">
        <v>11680807</v>
      </c>
      <c r="E23" s="64">
        <v>8663752</v>
      </c>
      <c r="F23" s="64">
        <v>7364863</v>
      </c>
    </row>
    <row r="24" spans="1:6" ht="15">
      <c r="A24" s="66" t="s">
        <v>14</v>
      </c>
      <c r="B24" s="67">
        <v>0</v>
      </c>
      <c r="C24" s="67">
        <v>33347</v>
      </c>
      <c r="D24" s="67">
        <v>9935</v>
      </c>
      <c r="E24" s="67">
        <v>1133035</v>
      </c>
      <c r="F24" s="67">
        <v>4677361</v>
      </c>
    </row>
    <row r="25" spans="1:6" ht="15">
      <c r="A25" s="63" t="s">
        <v>28</v>
      </c>
      <c r="B25" s="64">
        <v>15309</v>
      </c>
      <c r="C25" s="64">
        <v>3653</v>
      </c>
      <c r="D25" s="64">
        <v>9801602</v>
      </c>
      <c r="E25" s="64">
        <v>5284363</v>
      </c>
      <c r="F25" s="64">
        <v>4420669</v>
      </c>
    </row>
    <row r="26" spans="1:6" ht="15">
      <c r="A26" s="63" t="s">
        <v>7</v>
      </c>
      <c r="B26" s="64">
        <v>4572633</v>
      </c>
      <c r="C26" s="64">
        <v>6383142</v>
      </c>
      <c r="D26" s="64">
        <v>8382463</v>
      </c>
      <c r="E26" s="64">
        <v>5962072</v>
      </c>
      <c r="F26" s="64">
        <v>3866841</v>
      </c>
    </row>
    <row r="27" spans="1:6" ht="15">
      <c r="A27" s="63" t="s">
        <v>46</v>
      </c>
      <c r="B27" s="64">
        <v>3400096</v>
      </c>
      <c r="C27" s="64">
        <v>5011193</v>
      </c>
      <c r="D27" s="64">
        <v>5388708</v>
      </c>
      <c r="E27" s="64">
        <v>4251231</v>
      </c>
      <c r="F27" s="64">
        <v>3841847</v>
      </c>
    </row>
    <row r="28" spans="1:6" ht="15">
      <c r="A28" s="66" t="s">
        <v>6</v>
      </c>
      <c r="B28" s="67"/>
      <c r="C28" s="67">
        <v>0</v>
      </c>
      <c r="D28" s="67">
        <v>0</v>
      </c>
      <c r="E28" s="67">
        <v>3413031</v>
      </c>
      <c r="F28" s="67">
        <v>3798164</v>
      </c>
    </row>
    <row r="29" spans="1:6" ht="15">
      <c r="A29" s="63" t="s">
        <v>104</v>
      </c>
      <c r="B29" s="64">
        <v>0</v>
      </c>
      <c r="C29" s="64">
        <v>1418</v>
      </c>
      <c r="D29" s="64">
        <v>2816</v>
      </c>
      <c r="E29" s="64">
        <v>1220468</v>
      </c>
      <c r="F29" s="64">
        <v>3168945</v>
      </c>
    </row>
    <row r="30" spans="1:6" ht="15">
      <c r="A30" s="63" t="s">
        <v>25</v>
      </c>
      <c r="B30" s="64">
        <v>12214146</v>
      </c>
      <c r="C30" s="64">
        <v>10273216</v>
      </c>
      <c r="D30" s="64">
        <v>5116671</v>
      </c>
      <c r="E30" s="64">
        <v>5669999</v>
      </c>
      <c r="F30" s="64">
        <v>3105175</v>
      </c>
    </row>
    <row r="31" spans="1:6" ht="15">
      <c r="A31" s="63" t="s">
        <v>103</v>
      </c>
      <c r="B31" s="64">
        <v>0</v>
      </c>
      <c r="C31" s="64">
        <v>2419039</v>
      </c>
      <c r="D31" s="64">
        <v>5574439</v>
      </c>
      <c r="E31" s="64">
        <v>3096560</v>
      </c>
      <c r="F31" s="64">
        <v>3080713</v>
      </c>
    </row>
    <row r="32" spans="1:6" ht="15">
      <c r="A32" s="63" t="s">
        <v>63</v>
      </c>
      <c r="B32" s="64">
        <v>0</v>
      </c>
      <c r="C32" s="64">
        <v>4552275</v>
      </c>
      <c r="D32" s="64">
        <v>4056855</v>
      </c>
      <c r="E32" s="64">
        <v>3665171</v>
      </c>
      <c r="F32" s="64">
        <v>2959059</v>
      </c>
    </row>
    <row r="33" spans="1:6" ht="15">
      <c r="A33" s="63" t="s">
        <v>24</v>
      </c>
      <c r="B33" s="64">
        <v>0</v>
      </c>
      <c r="C33" s="64">
        <v>0</v>
      </c>
      <c r="D33" s="64">
        <v>0</v>
      </c>
      <c r="E33" s="64">
        <v>2931346</v>
      </c>
      <c r="F33" s="64">
        <v>2958056</v>
      </c>
    </row>
    <row r="34" spans="1:6" ht="15">
      <c r="A34" s="66" t="s">
        <v>50</v>
      </c>
      <c r="B34" s="67">
        <v>440040</v>
      </c>
      <c r="C34" s="67">
        <v>153954</v>
      </c>
      <c r="D34" s="67">
        <v>0</v>
      </c>
      <c r="E34" s="67">
        <v>4945433</v>
      </c>
      <c r="F34" s="67">
        <v>2708767</v>
      </c>
    </row>
    <row r="35" spans="1:6" ht="15">
      <c r="A35" s="63" t="s">
        <v>60</v>
      </c>
      <c r="B35" s="64">
        <v>0</v>
      </c>
      <c r="C35" s="64">
        <v>2854556</v>
      </c>
      <c r="D35" s="64">
        <v>2809649</v>
      </c>
      <c r="E35" s="64">
        <v>3503902</v>
      </c>
      <c r="F35" s="64">
        <v>2541314</v>
      </c>
    </row>
    <row r="36" spans="1:6" ht="15">
      <c r="A36" s="63" t="s">
        <v>55</v>
      </c>
      <c r="B36" s="64">
        <v>4049956</v>
      </c>
      <c r="C36" s="64">
        <v>4935798</v>
      </c>
      <c r="D36" s="64">
        <v>5478896</v>
      </c>
      <c r="E36" s="64">
        <v>4343821</v>
      </c>
      <c r="F36" s="64">
        <v>2394025</v>
      </c>
    </row>
    <row r="37" spans="1:6" ht="15">
      <c r="A37" s="66" t="s">
        <v>52</v>
      </c>
      <c r="B37" s="67">
        <v>0</v>
      </c>
      <c r="C37" s="67">
        <v>0</v>
      </c>
      <c r="D37" s="67">
        <v>0</v>
      </c>
      <c r="E37" s="67">
        <v>2632558</v>
      </c>
      <c r="F37" s="67">
        <v>2362062</v>
      </c>
    </row>
    <row r="38" spans="1:6" ht="15">
      <c r="A38" s="63" t="s">
        <v>99</v>
      </c>
      <c r="B38" s="64">
        <v>22</v>
      </c>
      <c r="C38" s="64">
        <v>0</v>
      </c>
      <c r="D38" s="64">
        <v>0</v>
      </c>
      <c r="E38" s="64">
        <v>2137771</v>
      </c>
      <c r="F38" s="64">
        <v>2295491</v>
      </c>
    </row>
    <row r="39" spans="1:6" ht="15">
      <c r="A39" s="63" t="s">
        <v>58</v>
      </c>
      <c r="B39" s="64">
        <v>127869</v>
      </c>
      <c r="C39" s="64">
        <v>1064233</v>
      </c>
      <c r="D39" s="64">
        <v>1432793</v>
      </c>
      <c r="E39" s="64">
        <v>1273624</v>
      </c>
      <c r="F39" s="64">
        <v>1647024</v>
      </c>
    </row>
    <row r="40" spans="1:6" ht="15">
      <c r="A40" s="63" t="s">
        <v>13</v>
      </c>
      <c r="B40" s="64">
        <v>34622</v>
      </c>
      <c r="C40" s="64">
        <v>242</v>
      </c>
      <c r="D40" s="64">
        <v>91</v>
      </c>
      <c r="E40" s="64">
        <v>19370</v>
      </c>
      <c r="F40" s="64">
        <v>1120952</v>
      </c>
    </row>
    <row r="41" spans="1:6" ht="15">
      <c r="A41" s="63" t="s">
        <v>68</v>
      </c>
      <c r="B41" s="64">
        <v>0</v>
      </c>
      <c r="C41" s="64">
        <v>981500</v>
      </c>
      <c r="D41" s="64">
        <v>514235</v>
      </c>
      <c r="E41" s="64">
        <v>411472</v>
      </c>
      <c r="F41" s="64">
        <v>1050827</v>
      </c>
    </row>
    <row r="42" spans="1:6" ht="15">
      <c r="A42" s="63" t="s">
        <v>36</v>
      </c>
      <c r="B42" s="64">
        <v>0</v>
      </c>
      <c r="C42" s="64">
        <v>1285827</v>
      </c>
      <c r="D42" s="64">
        <v>8449075</v>
      </c>
      <c r="E42" s="64">
        <v>1376481</v>
      </c>
      <c r="F42" s="64">
        <v>961132</v>
      </c>
    </row>
    <row r="43" spans="1:6" ht="15">
      <c r="A43" s="63" t="s">
        <v>72</v>
      </c>
      <c r="B43" s="64">
        <v>0</v>
      </c>
      <c r="C43" s="64">
        <v>0</v>
      </c>
      <c r="D43" s="64">
        <v>0</v>
      </c>
      <c r="E43" s="64">
        <v>902236</v>
      </c>
      <c r="F43" s="64">
        <v>927358</v>
      </c>
    </row>
    <row r="44" spans="1:6" ht="15">
      <c r="A44" s="66" t="s">
        <v>17</v>
      </c>
      <c r="B44" s="67">
        <v>0</v>
      </c>
      <c r="C44" s="67">
        <v>2321153</v>
      </c>
      <c r="D44" s="67">
        <v>989347</v>
      </c>
      <c r="E44" s="67">
        <v>1268590</v>
      </c>
      <c r="F44" s="67">
        <v>921065</v>
      </c>
    </row>
    <row r="45" spans="1:6" ht="15">
      <c r="A45" s="63" t="s">
        <v>59</v>
      </c>
      <c r="B45" s="64">
        <v>0</v>
      </c>
      <c r="C45" s="64">
        <v>0</v>
      </c>
      <c r="D45" s="64">
        <v>0</v>
      </c>
      <c r="E45" s="64">
        <v>342616</v>
      </c>
      <c r="F45" s="64">
        <v>839130</v>
      </c>
    </row>
    <row r="46" spans="1:6" ht="15">
      <c r="A46" s="63" t="s">
        <v>9</v>
      </c>
      <c r="B46" s="64">
        <v>0</v>
      </c>
      <c r="C46" s="64">
        <v>1477661</v>
      </c>
      <c r="D46" s="64">
        <v>0</v>
      </c>
      <c r="E46" s="64">
        <v>279771</v>
      </c>
      <c r="F46" s="64">
        <v>758339</v>
      </c>
    </row>
    <row r="47" spans="1:6" ht="15">
      <c r="A47" s="63" t="s">
        <v>96</v>
      </c>
      <c r="B47" s="64">
        <v>143791</v>
      </c>
      <c r="C47" s="64">
        <v>156247</v>
      </c>
      <c r="D47" s="64">
        <v>2420447</v>
      </c>
      <c r="E47" s="64">
        <v>358645</v>
      </c>
      <c r="F47" s="64">
        <v>372745</v>
      </c>
    </row>
    <row r="48" spans="1:6" ht="15">
      <c r="A48" s="63" t="s">
        <v>54</v>
      </c>
      <c r="B48" s="64">
        <v>0</v>
      </c>
      <c r="C48" s="64">
        <v>137216</v>
      </c>
      <c r="D48" s="64">
        <v>353293</v>
      </c>
      <c r="E48" s="64">
        <v>400373</v>
      </c>
      <c r="F48" s="64">
        <v>338045</v>
      </c>
    </row>
    <row r="49" spans="1:6" ht="15">
      <c r="A49" s="63" t="s">
        <v>125</v>
      </c>
      <c r="B49" s="64">
        <v>639</v>
      </c>
      <c r="C49" s="64">
        <v>575</v>
      </c>
      <c r="D49" s="64">
        <v>0</v>
      </c>
      <c r="E49" s="64">
        <v>301471</v>
      </c>
      <c r="F49" s="64">
        <v>292331</v>
      </c>
    </row>
    <row r="50" spans="1:6" ht="15">
      <c r="A50" s="63" t="s">
        <v>73</v>
      </c>
      <c r="B50" s="64">
        <v>0</v>
      </c>
      <c r="C50" s="64">
        <v>0</v>
      </c>
      <c r="D50" s="64">
        <v>0</v>
      </c>
      <c r="E50" s="64">
        <v>0</v>
      </c>
      <c r="F50" s="64">
        <v>291745</v>
      </c>
    </row>
    <row r="51" spans="1:6" ht="15">
      <c r="A51" s="66" t="s">
        <v>4</v>
      </c>
      <c r="B51" s="67">
        <v>459263</v>
      </c>
      <c r="C51" s="67">
        <v>0</v>
      </c>
      <c r="D51" s="67">
        <v>0</v>
      </c>
      <c r="E51" s="67">
        <v>428281</v>
      </c>
      <c r="F51" s="67">
        <v>291211</v>
      </c>
    </row>
    <row r="52" spans="1:6" ht="15">
      <c r="A52" s="63" t="s">
        <v>51</v>
      </c>
      <c r="B52" s="64">
        <v>2131934</v>
      </c>
      <c r="C52" s="64">
        <v>2370779</v>
      </c>
      <c r="D52" s="64">
        <v>2010079</v>
      </c>
      <c r="E52" s="64">
        <v>773660</v>
      </c>
      <c r="F52" s="64">
        <v>266543</v>
      </c>
    </row>
    <row r="53" spans="1:6" ht="15">
      <c r="A53" s="63" t="s">
        <v>102</v>
      </c>
      <c r="B53" s="64">
        <v>0</v>
      </c>
      <c r="C53" s="64">
        <v>0</v>
      </c>
      <c r="D53" s="64">
        <v>0</v>
      </c>
      <c r="E53" s="64">
        <v>27543368</v>
      </c>
      <c r="F53" s="64">
        <v>255990</v>
      </c>
    </row>
    <row r="54" spans="1:6" ht="15">
      <c r="A54" s="63" t="s">
        <v>131</v>
      </c>
      <c r="B54" s="64">
        <v>0</v>
      </c>
      <c r="C54" s="64">
        <v>0</v>
      </c>
      <c r="D54" s="64">
        <v>0</v>
      </c>
      <c r="E54" s="64">
        <v>67734</v>
      </c>
      <c r="F54" s="64">
        <v>182422</v>
      </c>
    </row>
    <row r="55" spans="1:6" ht="15">
      <c r="A55" s="63" t="s">
        <v>90</v>
      </c>
      <c r="B55" s="64">
        <v>0</v>
      </c>
      <c r="C55" s="64">
        <v>0</v>
      </c>
      <c r="D55" s="64">
        <v>0</v>
      </c>
      <c r="E55" s="64">
        <v>50409</v>
      </c>
      <c r="F55" s="64">
        <v>97333</v>
      </c>
    </row>
    <row r="56" spans="1:6" ht="15">
      <c r="A56" s="63" t="s">
        <v>158</v>
      </c>
      <c r="B56" s="64">
        <v>411878</v>
      </c>
      <c r="C56" s="64">
        <v>141321</v>
      </c>
      <c r="D56" s="64">
        <v>53271</v>
      </c>
      <c r="E56" s="64">
        <v>187788</v>
      </c>
      <c r="F56" s="64">
        <v>20229</v>
      </c>
    </row>
    <row r="57" spans="1:6" ht="15">
      <c r="A57" s="63" t="s">
        <v>95</v>
      </c>
      <c r="B57" s="64">
        <v>0</v>
      </c>
      <c r="C57" s="64">
        <v>0</v>
      </c>
      <c r="D57" s="64">
        <v>0</v>
      </c>
      <c r="E57" s="64">
        <v>0</v>
      </c>
      <c r="F57" s="64">
        <v>6345</v>
      </c>
    </row>
    <row r="58" spans="1:6" ht="15">
      <c r="A58" s="63" t="s">
        <v>124</v>
      </c>
      <c r="B58" s="64">
        <v>0</v>
      </c>
      <c r="C58" s="64">
        <v>3</v>
      </c>
      <c r="D58" s="64">
        <v>73</v>
      </c>
      <c r="E58" s="64">
        <v>3865</v>
      </c>
      <c r="F58" s="64">
        <v>4334</v>
      </c>
    </row>
    <row r="59" spans="1:6" ht="15">
      <c r="A59" s="63" t="s">
        <v>162</v>
      </c>
      <c r="B59" s="64">
        <v>0</v>
      </c>
      <c r="C59" s="64">
        <v>0</v>
      </c>
      <c r="D59" s="64">
        <v>0</v>
      </c>
      <c r="E59" s="64">
        <v>0</v>
      </c>
      <c r="F59" s="64">
        <v>525</v>
      </c>
    </row>
    <row r="60" spans="1:6" ht="15">
      <c r="A60" s="63" t="s">
        <v>94</v>
      </c>
      <c r="B60" s="64">
        <v>0</v>
      </c>
      <c r="C60" s="64">
        <v>40</v>
      </c>
      <c r="D60" s="64">
        <v>0</v>
      </c>
      <c r="E60" s="64">
        <v>292</v>
      </c>
      <c r="F60" s="64">
        <v>384</v>
      </c>
    </row>
    <row r="61" spans="1:6" ht="15">
      <c r="A61" s="63" t="s">
        <v>140</v>
      </c>
      <c r="B61" s="64">
        <v>0</v>
      </c>
      <c r="C61" s="64">
        <v>0</v>
      </c>
      <c r="D61" s="64">
        <v>0</v>
      </c>
      <c r="E61" s="64">
        <v>1306</v>
      </c>
      <c r="F61" s="64">
        <v>295</v>
      </c>
    </row>
    <row r="62" spans="1:6" ht="15">
      <c r="A62" s="63" t="s">
        <v>128</v>
      </c>
      <c r="B62" s="64">
        <v>0</v>
      </c>
      <c r="C62" s="64">
        <v>1</v>
      </c>
      <c r="D62" s="64">
        <v>0</v>
      </c>
      <c r="E62" s="64">
        <v>0</v>
      </c>
      <c r="F62" s="64">
        <v>154</v>
      </c>
    </row>
    <row r="63" spans="1:6" ht="15">
      <c r="A63" s="63" t="s">
        <v>56</v>
      </c>
      <c r="B63" s="64">
        <v>0</v>
      </c>
      <c r="C63" s="64">
        <v>0</v>
      </c>
      <c r="D63" s="64">
        <v>0</v>
      </c>
      <c r="E63" s="64">
        <v>0</v>
      </c>
      <c r="F63" s="64">
        <v>0</v>
      </c>
    </row>
    <row r="64" spans="1:6" ht="15">
      <c r="A64" s="63" t="s">
        <v>130</v>
      </c>
      <c r="B64" s="64">
        <v>0</v>
      </c>
      <c r="C64" s="64">
        <v>0</v>
      </c>
      <c r="D64" s="64">
        <v>0</v>
      </c>
      <c r="E64" s="64">
        <v>0</v>
      </c>
      <c r="F64" s="64">
        <v>0</v>
      </c>
    </row>
    <row r="65" spans="1:6" ht="15">
      <c r="A65" s="63" t="s">
        <v>71</v>
      </c>
      <c r="B65" s="64">
        <v>0</v>
      </c>
      <c r="C65" s="64">
        <v>0</v>
      </c>
      <c r="D65" s="64">
        <v>2115</v>
      </c>
      <c r="E65" s="64">
        <v>1733</v>
      </c>
      <c r="F65" s="64">
        <v>0</v>
      </c>
    </row>
    <row r="66" spans="1:6" ht="15">
      <c r="A66" s="63" t="s">
        <v>61</v>
      </c>
      <c r="B66" s="64">
        <v>0</v>
      </c>
      <c r="C66" s="64">
        <v>0</v>
      </c>
      <c r="D66" s="64">
        <v>0</v>
      </c>
      <c r="E66" s="64">
        <v>0</v>
      </c>
      <c r="F66" s="64">
        <v>0</v>
      </c>
    </row>
    <row r="67" spans="1:6" ht="15">
      <c r="A67" s="63" t="s">
        <v>5</v>
      </c>
      <c r="B67" s="64">
        <v>0</v>
      </c>
      <c r="C67" s="64">
        <v>0</v>
      </c>
      <c r="D67" s="64">
        <v>0</v>
      </c>
      <c r="E67" s="64">
        <v>0</v>
      </c>
      <c r="F67" s="64">
        <v>0</v>
      </c>
    </row>
    <row r="68" spans="1:6" ht="15">
      <c r="A68" s="63" t="s">
        <v>15</v>
      </c>
      <c r="B68" s="64">
        <v>0</v>
      </c>
      <c r="C68" s="64">
        <v>0</v>
      </c>
      <c r="D68" s="64">
        <v>0</v>
      </c>
      <c r="E68" s="64">
        <v>0</v>
      </c>
      <c r="F68" s="64">
        <v>0</v>
      </c>
    </row>
    <row r="69" spans="1:6" ht="15">
      <c r="A69" s="63" t="s">
        <v>67</v>
      </c>
      <c r="B69" s="65">
        <v>0</v>
      </c>
      <c r="C69" s="65">
        <v>0</v>
      </c>
      <c r="D69" s="65">
        <v>0</v>
      </c>
      <c r="E69" s="65">
        <v>0</v>
      </c>
      <c r="F69" s="64"/>
    </row>
    <row r="70" spans="1:6" ht="15">
      <c r="A70" s="63" t="s">
        <v>42</v>
      </c>
      <c r="B70" s="64">
        <v>0</v>
      </c>
      <c r="C70" s="64">
        <v>190</v>
      </c>
      <c r="D70" s="64">
        <v>0</v>
      </c>
      <c r="E70" s="65">
        <v>0</v>
      </c>
      <c r="F70" s="64"/>
    </row>
    <row r="71" spans="1:6" ht="15">
      <c r="A71" s="63" t="s">
        <v>138</v>
      </c>
      <c r="B71" s="65">
        <v>0</v>
      </c>
      <c r="C71" s="65">
        <v>37349</v>
      </c>
      <c r="D71" s="65">
        <v>421738</v>
      </c>
      <c r="E71" s="65">
        <v>301014</v>
      </c>
      <c r="F71" s="64"/>
    </row>
    <row r="72" spans="1:6" ht="15">
      <c r="A72" s="63" t="s">
        <v>89</v>
      </c>
      <c r="B72" s="65">
        <v>0</v>
      </c>
      <c r="C72" s="65">
        <v>0</v>
      </c>
      <c r="D72" s="65">
        <v>0</v>
      </c>
      <c r="E72" s="65">
        <v>868350</v>
      </c>
      <c r="F72" s="64"/>
    </row>
    <row r="73" spans="1:6" ht="15">
      <c r="A73" s="63" t="s">
        <v>105</v>
      </c>
      <c r="B73" s="64">
        <v>0</v>
      </c>
      <c r="C73" s="64">
        <v>0</v>
      </c>
      <c r="D73" s="64">
        <v>0</v>
      </c>
      <c r="E73" s="65">
        <v>0</v>
      </c>
      <c r="F73" s="64"/>
    </row>
    <row r="74" spans="1:6" ht="15">
      <c r="A74" s="66" t="s">
        <v>106</v>
      </c>
      <c r="B74" s="67">
        <v>0</v>
      </c>
      <c r="C74" s="68">
        <v>0</v>
      </c>
      <c r="D74" s="67"/>
      <c r="E74" s="67"/>
      <c r="F74" s="67"/>
    </row>
    <row r="75" spans="1:6" ht="15">
      <c r="A75" s="63" t="s">
        <v>74</v>
      </c>
      <c r="B75" s="64">
        <v>0</v>
      </c>
      <c r="C75" s="64">
        <v>0</v>
      </c>
      <c r="D75" s="64">
        <v>0</v>
      </c>
      <c r="E75" s="64">
        <v>3096</v>
      </c>
      <c r="F75" s="64"/>
    </row>
    <row r="76" spans="1:6" ht="15">
      <c r="A76" s="63" t="s">
        <v>135</v>
      </c>
      <c r="B76" s="64"/>
      <c r="C76" s="65">
        <v>25</v>
      </c>
      <c r="D76" s="65">
        <v>0</v>
      </c>
      <c r="E76" s="64"/>
      <c r="F76" s="64"/>
    </row>
    <row r="77" spans="1:6" ht="15">
      <c r="A77" s="63" t="s">
        <v>88</v>
      </c>
      <c r="B77" s="65">
        <v>0</v>
      </c>
      <c r="C77" s="64"/>
      <c r="D77" s="64"/>
      <c r="E77" s="65">
        <v>71336</v>
      </c>
      <c r="F77" s="64"/>
    </row>
    <row r="78" spans="1:6" ht="15">
      <c r="A78" s="63" t="s">
        <v>38</v>
      </c>
      <c r="B78" s="64">
        <v>6852126</v>
      </c>
      <c r="C78" s="64">
        <v>114</v>
      </c>
      <c r="D78" s="64">
        <v>0</v>
      </c>
      <c r="E78" s="64">
        <v>0</v>
      </c>
      <c r="F78" s="64"/>
    </row>
    <row r="79" spans="1:6" ht="15">
      <c r="A79" s="63" t="s">
        <v>101</v>
      </c>
      <c r="B79" s="64">
        <v>0</v>
      </c>
      <c r="C79" s="64">
        <v>0</v>
      </c>
      <c r="D79" s="64">
        <v>0</v>
      </c>
      <c r="E79" s="65">
        <v>2547270</v>
      </c>
      <c r="F79" s="64"/>
    </row>
    <row r="80" spans="1:6" ht="15">
      <c r="A80" s="63" t="s">
        <v>133</v>
      </c>
      <c r="B80" s="64">
        <v>0</v>
      </c>
      <c r="C80" s="64">
        <v>0</v>
      </c>
      <c r="D80" s="64">
        <v>0</v>
      </c>
      <c r="E80" s="64">
        <v>1321604</v>
      </c>
      <c r="F80" s="64"/>
    </row>
    <row r="81" spans="1:6" ht="15">
      <c r="A81" s="63" t="s">
        <v>34</v>
      </c>
      <c r="B81" s="64">
        <v>0</v>
      </c>
      <c r="C81" s="64">
        <v>1</v>
      </c>
      <c r="D81" s="64">
        <v>2</v>
      </c>
      <c r="E81" s="64">
        <v>6989777</v>
      </c>
      <c r="F81" s="64"/>
    </row>
    <row r="82" spans="1:6" ht="15">
      <c r="A82" s="63" t="s">
        <v>70</v>
      </c>
      <c r="B82" s="64">
        <v>0</v>
      </c>
      <c r="C82" s="64">
        <v>17</v>
      </c>
      <c r="D82" s="64">
        <v>3</v>
      </c>
      <c r="E82" s="65">
        <v>96</v>
      </c>
      <c r="F82" s="64"/>
    </row>
    <row r="83" spans="1:6" ht="15">
      <c r="A83" s="63" t="s">
        <v>129</v>
      </c>
      <c r="B83" s="64"/>
      <c r="C83" s="64"/>
      <c r="D83" s="64"/>
      <c r="E83" s="65">
        <v>0</v>
      </c>
      <c r="F83" s="64"/>
    </row>
    <row r="84" spans="1:6" ht="15">
      <c r="A84" s="63" t="s">
        <v>164</v>
      </c>
      <c r="B84" s="64">
        <v>540417</v>
      </c>
      <c r="C84" s="64">
        <v>786530</v>
      </c>
      <c r="D84" s="64">
        <v>1202273024</v>
      </c>
      <c r="E84" s="64">
        <v>0</v>
      </c>
      <c r="F84" s="64"/>
    </row>
    <row r="85" spans="1:6" ht="15">
      <c r="A85" s="63" t="s">
        <v>41</v>
      </c>
      <c r="B85" s="64">
        <v>4905738</v>
      </c>
      <c r="C85" s="64">
        <v>3112967</v>
      </c>
      <c r="D85" s="64">
        <v>4788860</v>
      </c>
      <c r="E85" s="64">
        <v>7761399</v>
      </c>
      <c r="F85" s="64"/>
    </row>
    <row r="86" spans="1:6" ht="15">
      <c r="A86" s="63" t="s">
        <v>49</v>
      </c>
      <c r="B86" s="64">
        <v>0</v>
      </c>
      <c r="C86" s="64">
        <v>0</v>
      </c>
      <c r="D86" s="64">
        <v>0</v>
      </c>
      <c r="E86" s="64">
        <v>8371308</v>
      </c>
      <c r="F86" s="64"/>
    </row>
    <row r="87" spans="1:6" ht="15">
      <c r="A87" s="63" t="s">
        <v>113</v>
      </c>
      <c r="B87" s="64">
        <v>0</v>
      </c>
      <c r="C87" s="64">
        <v>1</v>
      </c>
      <c r="D87" s="64">
        <v>26</v>
      </c>
      <c r="E87" s="64">
        <v>4177</v>
      </c>
      <c r="F87" s="64"/>
    </row>
    <row r="88" spans="1:6" ht="15">
      <c r="A88" s="63" t="s">
        <v>48</v>
      </c>
      <c r="B88" s="64">
        <v>0</v>
      </c>
      <c r="C88" s="64">
        <v>0</v>
      </c>
      <c r="D88" s="64">
        <v>0</v>
      </c>
      <c r="E88" s="64"/>
      <c r="F88" s="64"/>
    </row>
    <row r="89" spans="1:6" ht="15">
      <c r="A89" s="63" t="s">
        <v>19</v>
      </c>
      <c r="B89" s="64">
        <v>0</v>
      </c>
      <c r="C89" s="64">
        <v>0</v>
      </c>
      <c r="D89" s="64">
        <v>0</v>
      </c>
      <c r="E89" s="64">
        <v>0</v>
      </c>
      <c r="F89" s="64"/>
    </row>
    <row r="90" spans="1:6" ht="15">
      <c r="A90" s="69" t="s">
        <v>20</v>
      </c>
      <c r="B90" s="67">
        <v>1054000</v>
      </c>
      <c r="C90" s="67">
        <v>1453673</v>
      </c>
      <c r="D90" s="67">
        <v>1320780</v>
      </c>
      <c r="E90" s="67">
        <v>2931052</v>
      </c>
      <c r="F90" s="67"/>
    </row>
    <row r="91" spans="1:6" ht="15">
      <c r="A91" s="63" t="s">
        <v>23</v>
      </c>
      <c r="B91" s="65">
        <v>0</v>
      </c>
      <c r="C91" s="65">
        <v>0</v>
      </c>
      <c r="D91" s="65">
        <v>0</v>
      </c>
      <c r="E91" s="65">
        <v>0</v>
      </c>
      <c r="F91" s="64"/>
    </row>
    <row r="92" spans="1:6" ht="15">
      <c r="A92" s="63" t="s">
        <v>159</v>
      </c>
      <c r="B92" s="64">
        <v>0</v>
      </c>
      <c r="C92" s="64">
        <v>0</v>
      </c>
      <c r="D92" s="64">
        <v>0</v>
      </c>
      <c r="E92" s="64">
        <v>0</v>
      </c>
      <c r="F92" s="64"/>
    </row>
    <row r="93" spans="1:6" ht="15">
      <c r="A93" s="63" t="s">
        <v>126</v>
      </c>
      <c r="B93" s="65">
        <v>4512</v>
      </c>
      <c r="C93" s="65">
        <v>5562</v>
      </c>
      <c r="D93" s="65">
        <v>7065</v>
      </c>
      <c r="E93" s="65">
        <v>21329</v>
      </c>
      <c r="F93" s="64"/>
    </row>
    <row r="94" spans="1:6" ht="15">
      <c r="A94" s="63" t="s">
        <v>180</v>
      </c>
      <c r="B94" s="65">
        <v>0</v>
      </c>
      <c r="C94" s="64"/>
      <c r="D94" s="64"/>
      <c r="E94" s="64"/>
      <c r="F94" s="64"/>
    </row>
    <row r="95" spans="1:6" ht="15">
      <c r="A95" s="63" t="s">
        <v>112</v>
      </c>
      <c r="B95" s="64">
        <v>0</v>
      </c>
      <c r="C95" s="64">
        <v>0</v>
      </c>
      <c r="D95" s="64">
        <v>0</v>
      </c>
      <c r="E95" s="64">
        <v>1015688</v>
      </c>
      <c r="F95" s="64"/>
    </row>
    <row r="96" spans="1:6" ht="15">
      <c r="A96" s="63" t="s">
        <v>137</v>
      </c>
      <c r="B96" s="64"/>
      <c r="C96" s="64"/>
      <c r="D96" s="64"/>
      <c r="E96" s="64">
        <v>5388311</v>
      </c>
      <c r="F96" s="64"/>
    </row>
    <row r="97" spans="1:6" ht="15">
      <c r="A97" s="63" t="s">
        <v>31</v>
      </c>
      <c r="B97" s="64">
        <v>0</v>
      </c>
      <c r="C97" s="64">
        <v>916</v>
      </c>
      <c r="D97" s="64">
        <v>7332682</v>
      </c>
      <c r="E97" s="64">
        <v>9171081</v>
      </c>
      <c r="F97" s="64"/>
    </row>
    <row r="98" spans="1:6" ht="15">
      <c r="A98" s="63" t="s">
        <v>91</v>
      </c>
      <c r="B98" s="64">
        <v>576761</v>
      </c>
      <c r="C98" s="64">
        <v>595483</v>
      </c>
      <c r="D98" s="64"/>
      <c r="E98" s="64"/>
      <c r="F98" s="64"/>
    </row>
    <row r="99" spans="1:6" ht="15">
      <c r="A99" s="63" t="s">
        <v>92</v>
      </c>
      <c r="B99" s="64">
        <v>0</v>
      </c>
      <c r="C99" s="64">
        <v>0</v>
      </c>
      <c r="D99" s="64">
        <v>0</v>
      </c>
      <c r="E99" s="64">
        <v>1342324</v>
      </c>
      <c r="F99" s="64"/>
    </row>
    <row r="100" spans="1:6" ht="15">
      <c r="A100" s="63" t="s">
        <v>53</v>
      </c>
      <c r="B100" s="64">
        <v>0</v>
      </c>
      <c r="C100" s="64">
        <v>0</v>
      </c>
      <c r="D100" s="64">
        <v>8</v>
      </c>
      <c r="E100" s="64">
        <v>0</v>
      </c>
      <c r="F100" s="64"/>
    </row>
    <row r="101" spans="1:6" ht="15">
      <c r="A101" s="63" t="s">
        <v>66</v>
      </c>
      <c r="B101" s="64">
        <v>0</v>
      </c>
      <c r="C101" s="65">
        <v>0</v>
      </c>
      <c r="D101" s="65">
        <v>0</v>
      </c>
      <c r="E101" s="65">
        <v>412025</v>
      </c>
      <c r="F101" s="64"/>
    </row>
    <row r="102" spans="1:6" ht="15">
      <c r="A102" s="63" t="s">
        <v>123</v>
      </c>
      <c r="B102" s="64"/>
      <c r="C102" s="64"/>
      <c r="D102" s="65">
        <v>0</v>
      </c>
      <c r="E102" s="65">
        <v>2190</v>
      </c>
      <c r="F102" s="64"/>
    </row>
    <row r="103" spans="1:6" ht="15">
      <c r="A103" s="63" t="s">
        <v>30</v>
      </c>
      <c r="B103" s="64"/>
      <c r="C103" s="65">
        <v>20</v>
      </c>
      <c r="D103" s="64"/>
      <c r="E103" s="64"/>
      <c r="F103" s="64"/>
    </row>
    <row r="104" spans="1:6" ht="15">
      <c r="A104" s="63" t="s">
        <v>86</v>
      </c>
      <c r="B104" s="65">
        <v>14160</v>
      </c>
      <c r="C104" s="65">
        <v>38127</v>
      </c>
      <c r="D104" s="65">
        <v>55248</v>
      </c>
      <c r="E104" s="65">
        <v>68826</v>
      </c>
      <c r="F104" s="64"/>
    </row>
    <row r="105" spans="1:6" ht="15">
      <c r="A105" s="63" t="s">
        <v>43</v>
      </c>
      <c r="B105" s="64">
        <v>0</v>
      </c>
      <c r="C105" s="64"/>
      <c r="D105" s="65">
        <v>0</v>
      </c>
      <c r="E105" s="64"/>
      <c r="F105" s="64"/>
    </row>
    <row r="106" spans="1:6" ht="15">
      <c r="A106" s="63" t="s">
        <v>161</v>
      </c>
      <c r="B106" s="64">
        <v>0</v>
      </c>
      <c r="C106" s="64">
        <v>0</v>
      </c>
      <c r="D106" s="64">
        <v>0</v>
      </c>
      <c r="E106" s="64">
        <v>1031179</v>
      </c>
      <c r="F106" s="64"/>
    </row>
    <row r="107" spans="1:6" ht="15">
      <c r="A107" s="63" t="s">
        <v>62</v>
      </c>
      <c r="B107" s="64">
        <v>0</v>
      </c>
      <c r="C107" s="64">
        <v>0</v>
      </c>
      <c r="D107" s="64">
        <v>0</v>
      </c>
      <c r="E107" s="64">
        <v>0</v>
      </c>
      <c r="F107" s="64"/>
    </row>
    <row r="108" spans="1:6" ht="15">
      <c r="A108" s="63" t="s">
        <v>166</v>
      </c>
      <c r="B108" s="64">
        <v>0</v>
      </c>
      <c r="C108" s="64"/>
      <c r="D108" s="64">
        <v>964523</v>
      </c>
      <c r="E108" s="65">
        <v>2131222</v>
      </c>
      <c r="F108" s="64"/>
    </row>
    <row r="109" spans="1:6" ht="15">
      <c r="A109" s="63" t="s">
        <v>142</v>
      </c>
      <c r="B109" s="65">
        <v>0</v>
      </c>
      <c r="C109" s="64"/>
      <c r="D109" s="64"/>
      <c r="E109" s="64"/>
      <c r="F109" s="64"/>
    </row>
    <row r="110" spans="1:6" ht="15">
      <c r="A110" s="63" t="s">
        <v>97</v>
      </c>
      <c r="B110" s="64">
        <v>240911</v>
      </c>
      <c r="C110" s="64">
        <v>175526</v>
      </c>
      <c r="D110" s="64">
        <v>241804</v>
      </c>
      <c r="E110" s="64">
        <v>195433</v>
      </c>
      <c r="F110" s="64"/>
    </row>
    <row r="111" spans="1:6" ht="15">
      <c r="A111" s="63" t="s">
        <v>85</v>
      </c>
      <c r="B111" s="64"/>
      <c r="C111" s="64"/>
      <c r="D111" s="64"/>
      <c r="E111" s="65">
        <v>124</v>
      </c>
      <c r="F111" s="64"/>
    </row>
    <row r="112" spans="1:6" ht="15">
      <c r="A112" s="63" t="s">
        <v>26</v>
      </c>
      <c r="B112" s="64">
        <v>0</v>
      </c>
      <c r="C112" s="64">
        <v>23690918</v>
      </c>
      <c r="D112" s="64">
        <v>27345640</v>
      </c>
      <c r="E112" s="64">
        <v>0</v>
      </c>
      <c r="F112" s="64"/>
    </row>
    <row r="113" spans="1:6" ht="15">
      <c r="A113" s="63" t="s">
        <v>100</v>
      </c>
      <c r="B113" s="64"/>
      <c r="C113" s="64"/>
      <c r="D113" s="64">
        <v>0</v>
      </c>
      <c r="E113" s="65">
        <v>0</v>
      </c>
      <c r="F113" s="64"/>
    </row>
    <row r="114" spans="1:6" ht="15">
      <c r="A114" s="63" t="s">
        <v>157</v>
      </c>
      <c r="B114" s="65">
        <v>0</v>
      </c>
      <c r="C114" s="65">
        <v>0</v>
      </c>
      <c r="D114" s="64"/>
      <c r="E114" s="64"/>
      <c r="F114" s="64"/>
    </row>
    <row r="115" spans="1:6" ht="15">
      <c r="A115" s="63" t="s">
        <v>132</v>
      </c>
      <c r="B115" s="64">
        <v>0</v>
      </c>
      <c r="C115" s="64">
        <v>0</v>
      </c>
      <c r="D115" s="64">
        <v>0</v>
      </c>
      <c r="E115" s="64">
        <v>471</v>
      </c>
      <c r="F115" s="64"/>
    </row>
    <row r="116" spans="1:6" ht="15">
      <c r="A116" s="66" t="s">
        <v>64</v>
      </c>
      <c r="B116" s="67"/>
      <c r="C116" s="67"/>
      <c r="D116" s="68">
        <v>0</v>
      </c>
      <c r="E116" s="68">
        <v>1742209</v>
      </c>
      <c r="F116" s="67"/>
    </row>
    <row r="117" spans="1:6" ht="15">
      <c r="A117" s="63" t="s">
        <v>57</v>
      </c>
      <c r="B117" s="64">
        <v>0</v>
      </c>
      <c r="C117" s="64">
        <v>0</v>
      </c>
      <c r="D117" s="64">
        <v>0</v>
      </c>
      <c r="E117" s="65">
        <v>388743</v>
      </c>
      <c r="F117" s="64"/>
    </row>
    <row r="118" spans="1:6" ht="15">
      <c r="A118" s="63" t="s">
        <v>40</v>
      </c>
      <c r="B118" s="65">
        <v>695458</v>
      </c>
      <c r="C118" s="65">
        <v>0</v>
      </c>
      <c r="D118" s="65">
        <v>0</v>
      </c>
      <c r="E118" s="65">
        <v>2930259</v>
      </c>
      <c r="F118" s="64"/>
    </row>
    <row r="119" spans="1:6" ht="15">
      <c r="A119" s="63" t="s">
        <v>143</v>
      </c>
      <c r="B119" s="65">
        <v>8647</v>
      </c>
      <c r="C119" s="65">
        <v>657</v>
      </c>
      <c r="D119" s="65">
        <v>1179</v>
      </c>
      <c r="E119" s="65">
        <v>1710</v>
      </c>
      <c r="F119" s="64"/>
    </row>
    <row r="120" spans="1:6" ht="15">
      <c r="A120" s="63" t="s">
        <v>65</v>
      </c>
      <c r="B120" s="64"/>
      <c r="C120" s="65">
        <v>0</v>
      </c>
      <c r="D120" s="64"/>
      <c r="E120" s="64"/>
      <c r="F120" s="64"/>
    </row>
    <row r="121" spans="1:6" ht="15">
      <c r="A121" s="63" t="s">
        <v>141</v>
      </c>
      <c r="B121" s="64">
        <v>0</v>
      </c>
      <c r="C121" s="64">
        <v>0</v>
      </c>
      <c r="D121" s="64">
        <v>208</v>
      </c>
      <c r="E121" s="64">
        <v>211</v>
      </c>
      <c r="F121" s="64"/>
    </row>
    <row r="122" spans="1:6" ht="15">
      <c r="A122" s="63" t="s">
        <v>163</v>
      </c>
      <c r="B122" s="64"/>
      <c r="C122" s="65">
        <v>172112</v>
      </c>
      <c r="D122" s="65">
        <v>519673</v>
      </c>
      <c r="E122" s="65">
        <v>1303658</v>
      </c>
      <c r="F122" s="64"/>
    </row>
    <row r="123" spans="1:6" ht="15">
      <c r="A123" s="63" t="s">
        <v>32</v>
      </c>
      <c r="B123" s="64">
        <v>6</v>
      </c>
      <c r="C123" s="64">
        <v>0</v>
      </c>
      <c r="D123" s="64">
        <v>19</v>
      </c>
      <c r="E123" s="64">
        <v>16792772</v>
      </c>
      <c r="F123" s="64"/>
    </row>
    <row r="124" spans="1:6" ht="15">
      <c r="A124" s="63" t="s">
        <v>160</v>
      </c>
      <c r="B124" s="64">
        <v>0</v>
      </c>
      <c r="C124" s="64">
        <v>0</v>
      </c>
      <c r="D124" s="64">
        <v>0</v>
      </c>
      <c r="E124" s="64"/>
      <c r="F124" s="64"/>
    </row>
    <row r="125" spans="1:6" ht="15">
      <c r="A125" s="63" t="s">
        <v>127</v>
      </c>
      <c r="B125" s="64">
        <v>0</v>
      </c>
      <c r="C125" s="64">
        <v>0</v>
      </c>
      <c r="D125" s="64">
        <v>880</v>
      </c>
      <c r="E125" s="64">
        <v>0</v>
      </c>
      <c r="F125" s="64"/>
    </row>
    <row r="126" spans="1:6" ht="15">
      <c r="A126" s="63" t="s">
        <v>122</v>
      </c>
      <c r="B126" s="64">
        <v>0</v>
      </c>
      <c r="C126" s="64">
        <v>0</v>
      </c>
      <c r="D126" s="64">
        <v>5</v>
      </c>
      <c r="E126" s="64"/>
      <c r="F126" s="64"/>
    </row>
  </sheetData>
  <sheetProtection/>
  <mergeCells count="6">
    <mergeCell ref="A5:F5"/>
    <mergeCell ref="A6:A7"/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O13" sqref="O13"/>
    </sheetView>
  </sheetViews>
  <sheetFormatPr defaultColWidth="9.140625" defaultRowHeight="15"/>
  <cols>
    <col min="2" max="2" width="8.140625" style="0" customWidth="1"/>
    <col min="3" max="5" width="7.421875" style="0" customWidth="1"/>
    <col min="6" max="6" width="6.7109375" style="0" customWidth="1"/>
  </cols>
  <sheetData>
    <row r="1" spans="1:8" ht="15">
      <c r="A1" s="176" t="s">
        <v>147</v>
      </c>
      <c r="B1" s="176"/>
      <c r="C1" s="176"/>
      <c r="D1" s="176"/>
      <c r="E1" s="176"/>
      <c r="F1" s="176"/>
      <c r="G1" s="177"/>
      <c r="H1" s="177"/>
    </row>
    <row r="2" spans="1:8" ht="15">
      <c r="A2" s="192" t="s">
        <v>144</v>
      </c>
      <c r="B2" s="192"/>
      <c r="C2" s="192"/>
      <c r="D2" s="192"/>
      <c r="E2" s="177"/>
      <c r="F2" s="177"/>
      <c r="G2" s="177"/>
      <c r="H2" s="177"/>
    </row>
    <row r="3" spans="1:8" ht="15">
      <c r="A3" s="211" t="s">
        <v>77</v>
      </c>
      <c r="B3" s="211"/>
      <c r="C3" s="211"/>
      <c r="D3" s="211"/>
      <c r="E3" s="184"/>
      <c r="F3" s="184"/>
      <c r="G3" s="184"/>
      <c r="H3" s="184"/>
    </row>
    <row r="4" spans="1:8" ht="15">
      <c r="A4" s="190" t="s">
        <v>114</v>
      </c>
      <c r="B4" s="76">
        <v>2004</v>
      </c>
      <c r="C4" s="191">
        <v>2005</v>
      </c>
      <c r="D4" s="191"/>
      <c r="E4" s="191">
        <v>2006</v>
      </c>
      <c r="F4" s="191"/>
      <c r="G4" s="76">
        <v>2007</v>
      </c>
      <c r="H4" s="76">
        <v>2008</v>
      </c>
    </row>
    <row r="5" spans="1:8" ht="31.5">
      <c r="A5" s="190"/>
      <c r="B5" s="38" t="s">
        <v>212</v>
      </c>
      <c r="C5" s="38" t="s">
        <v>189</v>
      </c>
      <c r="D5" s="38" t="s">
        <v>213</v>
      </c>
      <c r="E5" s="38" t="s">
        <v>189</v>
      </c>
      <c r="F5" s="38" t="s">
        <v>213</v>
      </c>
      <c r="G5" s="38" t="s">
        <v>214</v>
      </c>
      <c r="H5" s="38" t="s">
        <v>214</v>
      </c>
    </row>
    <row r="6" spans="1:8" ht="15">
      <c r="A6" s="7" t="s">
        <v>3</v>
      </c>
      <c r="B6" s="8">
        <v>0</v>
      </c>
      <c r="C6" s="8">
        <v>33347</v>
      </c>
      <c r="D6" s="8" t="s">
        <v>79</v>
      </c>
      <c r="E6" s="8">
        <v>9935</v>
      </c>
      <c r="F6" s="8" t="s">
        <v>79</v>
      </c>
      <c r="G6" s="8">
        <v>1133035</v>
      </c>
      <c r="H6" s="8">
        <v>4677361</v>
      </c>
    </row>
    <row r="7" spans="1:8" ht="15">
      <c r="A7" s="77" t="s">
        <v>121</v>
      </c>
      <c r="B7" s="78" t="s">
        <v>146</v>
      </c>
      <c r="C7" s="78">
        <v>0</v>
      </c>
      <c r="D7" s="78" t="s">
        <v>79</v>
      </c>
      <c r="E7" s="78">
        <v>0</v>
      </c>
      <c r="F7" s="78" t="s">
        <v>79</v>
      </c>
      <c r="G7" s="78">
        <v>498610</v>
      </c>
      <c r="H7" s="78">
        <v>2292601</v>
      </c>
    </row>
    <row r="8" spans="1:8" ht="21.75">
      <c r="A8" s="7" t="s">
        <v>11</v>
      </c>
      <c r="B8" s="8"/>
      <c r="C8" s="8" t="s">
        <v>146</v>
      </c>
      <c r="D8" s="8" t="s">
        <v>146</v>
      </c>
      <c r="E8" s="8">
        <v>0</v>
      </c>
      <c r="F8" s="8" t="s">
        <v>79</v>
      </c>
      <c r="G8" s="8">
        <v>96525</v>
      </c>
      <c r="H8" s="8">
        <v>1554180</v>
      </c>
    </row>
    <row r="9" spans="1:8" ht="15">
      <c r="A9" s="7" t="s">
        <v>29</v>
      </c>
      <c r="B9" s="8"/>
      <c r="C9" s="8">
        <v>33347</v>
      </c>
      <c r="D9" s="8" t="s">
        <v>79</v>
      </c>
      <c r="E9" s="8">
        <v>3599</v>
      </c>
      <c r="F9" s="8" t="s">
        <v>79</v>
      </c>
      <c r="G9" s="8">
        <v>113176</v>
      </c>
      <c r="H9" s="8">
        <v>511165</v>
      </c>
    </row>
    <row r="10" spans="1:8" ht="15">
      <c r="A10" s="7" t="s">
        <v>50</v>
      </c>
      <c r="B10" s="8" t="s">
        <v>146</v>
      </c>
      <c r="C10" s="8">
        <v>0</v>
      </c>
      <c r="D10" s="8" t="s">
        <v>79</v>
      </c>
      <c r="E10" s="8">
        <v>0</v>
      </c>
      <c r="F10" s="8" t="s">
        <v>79</v>
      </c>
      <c r="G10" s="8">
        <v>81350</v>
      </c>
      <c r="H10" s="8">
        <v>140016</v>
      </c>
    </row>
    <row r="11" spans="1:8" ht="15">
      <c r="A11" s="7" t="s">
        <v>18</v>
      </c>
      <c r="B11" s="8"/>
      <c r="C11" s="8"/>
      <c r="D11" s="8"/>
      <c r="E11" s="8"/>
      <c r="F11" s="8"/>
      <c r="G11" s="8"/>
      <c r="H11" s="8">
        <v>124449</v>
      </c>
    </row>
    <row r="12" spans="1:8" ht="15">
      <c r="A12" s="7" t="s">
        <v>6</v>
      </c>
      <c r="B12" s="8"/>
      <c r="C12" s="8"/>
      <c r="D12" s="8"/>
      <c r="E12" s="8"/>
      <c r="F12" s="8"/>
      <c r="G12" s="8"/>
      <c r="H12" s="8">
        <v>32186</v>
      </c>
    </row>
    <row r="13" spans="1:8" ht="15">
      <c r="A13" s="7" t="s">
        <v>17</v>
      </c>
      <c r="B13" s="8" t="s">
        <v>146</v>
      </c>
      <c r="C13" s="8">
        <v>0</v>
      </c>
      <c r="D13" s="8" t="s">
        <v>79</v>
      </c>
      <c r="E13" s="8">
        <v>6334</v>
      </c>
      <c r="F13" s="8" t="s">
        <v>79</v>
      </c>
      <c r="G13" s="8">
        <v>26275</v>
      </c>
      <c r="H13" s="8">
        <v>20046</v>
      </c>
    </row>
    <row r="14" spans="1:8" ht="15">
      <c r="A14" s="7" t="s">
        <v>34</v>
      </c>
      <c r="B14" s="8"/>
      <c r="C14" s="8"/>
      <c r="D14" s="8"/>
      <c r="E14" s="8"/>
      <c r="F14" s="8"/>
      <c r="G14" s="8"/>
      <c r="H14" s="8">
        <v>1502</v>
      </c>
    </row>
    <row r="15" spans="1:8" ht="21.75">
      <c r="A15" s="44" t="s">
        <v>20</v>
      </c>
      <c r="B15" s="8" t="s">
        <v>146</v>
      </c>
      <c r="C15" s="8">
        <v>0</v>
      </c>
      <c r="D15" s="8" t="s">
        <v>79</v>
      </c>
      <c r="E15" s="8">
        <v>0</v>
      </c>
      <c r="F15" s="8" t="s">
        <v>79</v>
      </c>
      <c r="G15" s="8">
        <v>82348</v>
      </c>
      <c r="H15" s="8">
        <v>1113</v>
      </c>
    </row>
    <row r="16" spans="1:8" ht="15">
      <c r="A16" s="7" t="s">
        <v>21</v>
      </c>
      <c r="B16" s="8"/>
      <c r="C16" s="8"/>
      <c r="D16" s="8"/>
      <c r="E16" s="8"/>
      <c r="F16" s="8"/>
      <c r="G16" s="8">
        <v>13943</v>
      </c>
      <c r="H16" s="8">
        <v>103</v>
      </c>
    </row>
    <row r="17" spans="1:8" ht="21.75">
      <c r="A17" s="7" t="s">
        <v>135</v>
      </c>
      <c r="B17" s="8"/>
      <c r="C17" s="8"/>
      <c r="D17" s="8"/>
      <c r="E17" s="8" t="s">
        <v>146</v>
      </c>
      <c r="F17" s="8" t="s">
        <v>146</v>
      </c>
      <c r="G17" s="8"/>
      <c r="H17" s="8"/>
    </row>
    <row r="18" spans="1:8" ht="21.75">
      <c r="A18" s="7" t="s">
        <v>106</v>
      </c>
      <c r="B18" s="8" t="s">
        <v>146</v>
      </c>
      <c r="C18" s="8">
        <v>0</v>
      </c>
      <c r="D18" s="8" t="s">
        <v>79</v>
      </c>
      <c r="E18" s="8"/>
      <c r="F18" s="8"/>
      <c r="G18" s="8"/>
      <c r="H18" s="8"/>
    </row>
    <row r="19" spans="1:8" ht="21.75">
      <c r="A19" s="7" t="s">
        <v>52</v>
      </c>
      <c r="B19" s="8" t="s">
        <v>146</v>
      </c>
      <c r="C19" s="8"/>
      <c r="D19" s="8"/>
      <c r="E19" s="8"/>
      <c r="F19" s="8"/>
      <c r="G19" s="8"/>
      <c r="H19" s="8"/>
    </row>
    <row r="20" spans="1:8" ht="21.75">
      <c r="A20" s="7" t="s">
        <v>31</v>
      </c>
      <c r="B20" s="8"/>
      <c r="C20" s="8"/>
      <c r="D20" s="8"/>
      <c r="E20" s="8"/>
      <c r="F20" s="8"/>
      <c r="G20" s="8">
        <v>4522</v>
      </c>
      <c r="H20" s="8"/>
    </row>
    <row r="21" spans="1:8" ht="15">
      <c r="A21" s="7" t="s">
        <v>26</v>
      </c>
      <c r="B21" s="8"/>
      <c r="C21" s="8">
        <v>0</v>
      </c>
      <c r="D21" s="8" t="s">
        <v>79</v>
      </c>
      <c r="E21" s="8"/>
      <c r="F21" s="8"/>
      <c r="G21" s="8"/>
      <c r="H21" s="8"/>
    </row>
    <row r="22" spans="1:8" ht="21.75">
      <c r="A22" s="7" t="s">
        <v>39</v>
      </c>
      <c r="B22" s="8"/>
      <c r="C22" s="8" t="s">
        <v>146</v>
      </c>
      <c r="D22" s="8" t="s">
        <v>146</v>
      </c>
      <c r="E22" s="8">
        <v>1</v>
      </c>
      <c r="F22" s="8" t="s">
        <v>79</v>
      </c>
      <c r="G22" s="8">
        <v>8107</v>
      </c>
      <c r="H22" s="8" t="s">
        <v>146</v>
      </c>
    </row>
    <row r="23" spans="1:8" ht="15">
      <c r="A23" s="7" t="s">
        <v>4</v>
      </c>
      <c r="B23" s="8"/>
      <c r="C23" s="8"/>
      <c r="D23" s="8"/>
      <c r="E23" s="8"/>
      <c r="F23" s="8"/>
      <c r="G23" s="8">
        <v>208179</v>
      </c>
      <c r="H23" s="8" t="s">
        <v>146</v>
      </c>
    </row>
  </sheetData>
  <sheetProtection/>
  <mergeCells count="6">
    <mergeCell ref="A3:H3"/>
    <mergeCell ref="A2:H2"/>
    <mergeCell ref="A1:H1"/>
    <mergeCell ref="A4:A5"/>
    <mergeCell ref="C4:D4"/>
    <mergeCell ref="E4:F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18.140625" style="0" customWidth="1"/>
  </cols>
  <sheetData>
    <row r="1" spans="1:6" ht="15">
      <c r="A1" s="176" t="s">
        <v>136</v>
      </c>
      <c r="B1" s="176"/>
      <c r="C1" s="176"/>
      <c r="D1" s="176"/>
      <c r="E1" s="176"/>
      <c r="F1" s="177"/>
    </row>
    <row r="2" spans="1:6" ht="15">
      <c r="A2" s="192" t="s">
        <v>144</v>
      </c>
      <c r="B2" s="192"/>
      <c r="C2" s="192"/>
      <c r="D2" s="177"/>
      <c r="E2" s="177"/>
      <c r="F2" s="177"/>
    </row>
    <row r="3" spans="1:6" ht="15">
      <c r="A3" s="212" t="s">
        <v>77</v>
      </c>
      <c r="B3" s="212"/>
      <c r="C3" s="212"/>
      <c r="D3" s="187"/>
      <c r="E3" s="187"/>
      <c r="F3" s="187"/>
    </row>
    <row r="4" spans="1:6" ht="15">
      <c r="A4" s="200" t="s">
        <v>114</v>
      </c>
      <c r="B4" s="75">
        <v>2004</v>
      </c>
      <c r="C4" s="72">
        <v>2005</v>
      </c>
      <c r="D4" s="72">
        <v>2006</v>
      </c>
      <c r="E4" s="75">
        <v>2007</v>
      </c>
      <c r="F4" s="75">
        <v>2008</v>
      </c>
    </row>
    <row r="5" spans="1:6" ht="31.5">
      <c r="A5" s="201"/>
      <c r="B5" s="32" t="s">
        <v>214</v>
      </c>
      <c r="C5" s="32" t="s">
        <v>214</v>
      </c>
      <c r="D5" s="32" t="s">
        <v>212</v>
      </c>
      <c r="E5" s="32" t="s">
        <v>214</v>
      </c>
      <c r="F5" s="32" t="s">
        <v>214</v>
      </c>
    </row>
    <row r="6" spans="1:6" ht="15">
      <c r="A6" s="5" t="s">
        <v>3</v>
      </c>
      <c r="B6" s="6">
        <v>459263</v>
      </c>
      <c r="C6" s="6">
        <v>0</v>
      </c>
      <c r="D6" s="6">
        <v>0</v>
      </c>
      <c r="E6" s="6">
        <v>428281</v>
      </c>
      <c r="F6" s="6">
        <v>291211</v>
      </c>
    </row>
    <row r="7" spans="1:6" ht="15">
      <c r="A7" s="5" t="s">
        <v>67</v>
      </c>
      <c r="B7" s="6">
        <v>459263</v>
      </c>
      <c r="C7" s="6" t="s">
        <v>146</v>
      </c>
      <c r="D7" s="6" t="s">
        <v>146</v>
      </c>
      <c r="E7" s="6">
        <v>428281</v>
      </c>
      <c r="F7" s="6">
        <v>291211</v>
      </c>
    </row>
    <row r="8" spans="1:6" ht="15">
      <c r="A8" s="5" t="s">
        <v>40</v>
      </c>
      <c r="B8" s="6" t="s">
        <v>146</v>
      </c>
      <c r="C8" s="6" t="s">
        <v>146</v>
      </c>
      <c r="D8" s="6" t="s">
        <v>146</v>
      </c>
      <c r="E8" s="6" t="s">
        <v>146</v>
      </c>
      <c r="F8" s="6" t="s">
        <v>146</v>
      </c>
    </row>
    <row r="9" spans="1:6" ht="15">
      <c r="A9" s="5" t="s">
        <v>12</v>
      </c>
      <c r="B9" s="6"/>
      <c r="C9" s="6"/>
      <c r="D9" s="6" t="s">
        <v>146</v>
      </c>
      <c r="E9" s="6" t="s">
        <v>146</v>
      </c>
      <c r="F9" s="6" t="s">
        <v>146</v>
      </c>
    </row>
    <row r="10" spans="1:6" ht="15">
      <c r="A10" s="5" t="s">
        <v>88</v>
      </c>
      <c r="B10" s="6"/>
      <c r="C10" s="6"/>
      <c r="D10" s="6"/>
      <c r="E10" s="6" t="s">
        <v>146</v>
      </c>
      <c r="F10" s="6"/>
    </row>
    <row r="11" spans="1:6" ht="15">
      <c r="A11" s="73" t="s">
        <v>51</v>
      </c>
      <c r="B11" s="74" t="s">
        <v>146</v>
      </c>
      <c r="C11" s="74" t="s">
        <v>146</v>
      </c>
      <c r="D11" s="74" t="s">
        <v>146</v>
      </c>
      <c r="E11" s="74" t="s">
        <v>146</v>
      </c>
      <c r="F11" s="74"/>
    </row>
  </sheetData>
  <sheetProtection/>
  <mergeCells count="4">
    <mergeCell ref="A3:F3"/>
    <mergeCell ref="A2:F2"/>
    <mergeCell ref="A1:F1"/>
    <mergeCell ref="A4:A5"/>
  </mergeCells>
  <printOptions horizontalCentered="1"/>
  <pageMargins left="0.5511811023622047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16" sqref="B16:F16"/>
    </sheetView>
  </sheetViews>
  <sheetFormatPr defaultColWidth="9.140625" defaultRowHeight="15"/>
  <sheetData>
    <row r="1" spans="1:6" ht="15">
      <c r="A1" s="176" t="s">
        <v>149</v>
      </c>
      <c r="B1" s="176"/>
      <c r="C1" s="176"/>
      <c r="D1" s="176"/>
      <c r="E1" s="176"/>
      <c r="F1" s="176"/>
    </row>
    <row r="2" spans="1:6" ht="15">
      <c r="A2" s="192" t="s">
        <v>144</v>
      </c>
      <c r="B2" s="192"/>
      <c r="C2" s="192"/>
      <c r="D2" s="192"/>
      <c r="E2" s="177"/>
      <c r="F2" s="177"/>
    </row>
    <row r="3" spans="1:6" ht="15">
      <c r="A3" s="213" t="s">
        <v>77</v>
      </c>
      <c r="B3" s="213"/>
      <c r="C3" s="213"/>
      <c r="D3" s="213"/>
      <c r="E3" s="214"/>
      <c r="F3" s="214"/>
    </row>
    <row r="4" spans="1:6" ht="15">
      <c r="A4" s="190" t="s">
        <v>114</v>
      </c>
      <c r="B4" s="76">
        <v>2004</v>
      </c>
      <c r="C4" s="76">
        <v>2005</v>
      </c>
      <c r="D4" s="76">
        <v>2006</v>
      </c>
      <c r="E4" s="76">
        <v>2007</v>
      </c>
      <c r="F4" s="76">
        <v>2008</v>
      </c>
    </row>
    <row r="5" spans="1:6" ht="31.5">
      <c r="A5" s="190"/>
      <c r="B5" s="38" t="s">
        <v>214</v>
      </c>
      <c r="C5" s="38" t="s">
        <v>214</v>
      </c>
      <c r="D5" s="38" t="s">
        <v>215</v>
      </c>
      <c r="E5" s="38" t="s">
        <v>214</v>
      </c>
      <c r="F5" s="38" t="s">
        <v>214</v>
      </c>
    </row>
    <row r="6" spans="1:6" ht="15">
      <c r="A6" s="7" t="s">
        <v>3</v>
      </c>
      <c r="B6" s="8">
        <v>440040</v>
      </c>
      <c r="C6" s="8">
        <v>153954</v>
      </c>
      <c r="D6" s="8">
        <v>0</v>
      </c>
      <c r="E6" s="8">
        <v>4945433</v>
      </c>
      <c r="F6" s="8">
        <v>2708767</v>
      </c>
    </row>
    <row r="7" spans="1:6" ht="15">
      <c r="A7" s="7" t="s">
        <v>6</v>
      </c>
      <c r="B7" s="8"/>
      <c r="C7" s="8"/>
      <c r="D7" s="8"/>
      <c r="E7" s="8">
        <v>1081788</v>
      </c>
      <c r="F7" s="8">
        <v>1398356</v>
      </c>
    </row>
    <row r="8" spans="1:6" ht="15">
      <c r="A8" s="7" t="s">
        <v>39</v>
      </c>
      <c r="B8" s="8">
        <v>394235</v>
      </c>
      <c r="C8" s="8">
        <v>18240</v>
      </c>
      <c r="D8" s="8">
        <v>0</v>
      </c>
      <c r="E8" s="8">
        <v>3312851</v>
      </c>
      <c r="F8" s="8">
        <v>960868</v>
      </c>
    </row>
    <row r="9" spans="1:6" ht="15">
      <c r="A9" s="7" t="s">
        <v>32</v>
      </c>
      <c r="B9" s="8"/>
      <c r="C9" s="8"/>
      <c r="D9" s="8"/>
      <c r="E9" s="8">
        <v>180063</v>
      </c>
      <c r="F9" s="8">
        <v>122366</v>
      </c>
    </row>
    <row r="10" spans="1:6" ht="21.75">
      <c r="A10" s="7" t="s">
        <v>31</v>
      </c>
      <c r="B10" s="8"/>
      <c r="C10" s="8">
        <v>14</v>
      </c>
      <c r="D10" s="8">
        <v>0</v>
      </c>
      <c r="E10" s="8">
        <v>127521</v>
      </c>
      <c r="F10" s="8">
        <v>105874</v>
      </c>
    </row>
    <row r="11" spans="1:6" ht="15">
      <c r="A11" s="7" t="s">
        <v>7</v>
      </c>
      <c r="B11" s="8"/>
      <c r="C11" s="8"/>
      <c r="D11" s="8"/>
      <c r="E11" s="8">
        <v>10329</v>
      </c>
      <c r="F11" s="8">
        <v>57100</v>
      </c>
    </row>
    <row r="12" spans="1:6" ht="15">
      <c r="A12" s="7" t="s">
        <v>14</v>
      </c>
      <c r="B12" s="8"/>
      <c r="C12" s="8"/>
      <c r="D12" s="8"/>
      <c r="E12" s="8"/>
      <c r="F12" s="8">
        <v>53235</v>
      </c>
    </row>
    <row r="13" spans="1:6" ht="15">
      <c r="A13" s="7" t="s">
        <v>17</v>
      </c>
      <c r="B13" s="8"/>
      <c r="C13" s="8">
        <v>88150</v>
      </c>
      <c r="D13" s="8">
        <v>0</v>
      </c>
      <c r="E13" s="8"/>
      <c r="F13" s="8">
        <v>5760</v>
      </c>
    </row>
    <row r="14" spans="1:6" ht="21.75">
      <c r="A14" s="7" t="s">
        <v>22</v>
      </c>
      <c r="B14" s="8"/>
      <c r="C14" s="8"/>
      <c r="D14" s="8"/>
      <c r="E14" s="8"/>
      <c r="F14" s="8">
        <v>5208</v>
      </c>
    </row>
    <row r="15" spans="1:6" ht="15">
      <c r="A15" s="7" t="s">
        <v>29</v>
      </c>
      <c r="B15" s="8"/>
      <c r="C15" s="8"/>
      <c r="D15" s="8">
        <v>0</v>
      </c>
      <c r="E15" s="8">
        <v>66450</v>
      </c>
      <c r="F15" s="8"/>
    </row>
    <row r="16" spans="1:6" ht="15">
      <c r="A16" s="79" t="s">
        <v>121</v>
      </c>
      <c r="B16" s="80"/>
      <c r="C16" s="80">
        <v>43470</v>
      </c>
      <c r="D16" s="80">
        <v>0</v>
      </c>
      <c r="E16" s="80"/>
      <c r="F16" s="80"/>
    </row>
    <row r="17" spans="1:6" ht="15">
      <c r="A17" s="7" t="s">
        <v>10</v>
      </c>
      <c r="B17" s="8">
        <v>45805</v>
      </c>
      <c r="C17" s="8"/>
      <c r="D17" s="8"/>
      <c r="E17" s="8">
        <v>22777</v>
      </c>
      <c r="F17" s="8"/>
    </row>
    <row r="18" spans="1:6" ht="15">
      <c r="A18" s="7" t="s">
        <v>21</v>
      </c>
      <c r="B18" s="8"/>
      <c r="C18" s="8">
        <v>4080</v>
      </c>
      <c r="D18" s="8">
        <v>0</v>
      </c>
      <c r="E18" s="8">
        <v>66328</v>
      </c>
      <c r="F18" s="8"/>
    </row>
    <row r="19" spans="1:6" ht="15">
      <c r="A19" s="7" t="s">
        <v>16</v>
      </c>
      <c r="B19" s="8"/>
      <c r="C19" s="8"/>
      <c r="D19" s="8">
        <v>0</v>
      </c>
      <c r="E19" s="8"/>
      <c r="F19" s="8"/>
    </row>
    <row r="20" spans="1:6" ht="15">
      <c r="A20" s="7" t="s">
        <v>11</v>
      </c>
      <c r="B20" s="8"/>
      <c r="C20" s="8"/>
      <c r="D20" s="8"/>
      <c r="E20" s="8">
        <v>66032</v>
      </c>
      <c r="F20" s="8"/>
    </row>
    <row r="21" spans="1:6" ht="15">
      <c r="A21" s="7" t="s">
        <v>38</v>
      </c>
      <c r="B21" s="8"/>
      <c r="C21" s="8"/>
      <c r="D21" s="8"/>
      <c r="E21" s="8">
        <v>11294</v>
      </c>
      <c r="F21" s="8"/>
    </row>
  </sheetData>
  <sheetProtection/>
  <mergeCells count="4">
    <mergeCell ref="A1:F1"/>
    <mergeCell ref="A4:A5"/>
    <mergeCell ref="A3:F3"/>
    <mergeCell ref="A2:F2"/>
  </mergeCells>
  <printOptions horizontalCentered="1"/>
  <pageMargins left="0.5511811023622047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7.7109375" style="0" customWidth="1"/>
  </cols>
  <sheetData>
    <row r="1" spans="1:6" ht="24.75" customHeight="1">
      <c r="A1" s="176" t="s">
        <v>216</v>
      </c>
      <c r="B1" s="176"/>
      <c r="C1" s="176"/>
      <c r="D1" s="176"/>
      <c r="E1" s="176"/>
      <c r="F1" s="177"/>
    </row>
    <row r="2" spans="1:6" ht="15">
      <c r="A2" s="192" t="s">
        <v>144</v>
      </c>
      <c r="B2" s="192"/>
      <c r="C2" s="192"/>
      <c r="D2" s="192"/>
      <c r="E2" s="197"/>
      <c r="F2" s="197"/>
    </row>
    <row r="3" spans="1:6" ht="15">
      <c r="A3" s="215" t="s">
        <v>77</v>
      </c>
      <c r="B3" s="215"/>
      <c r="C3" s="215"/>
      <c r="D3" s="215"/>
      <c r="E3" s="216"/>
      <c r="F3" s="216"/>
    </row>
    <row r="4" spans="1:6" ht="15">
      <c r="A4" s="200" t="s">
        <v>114</v>
      </c>
      <c r="B4" s="72">
        <v>2004</v>
      </c>
      <c r="C4" s="72">
        <v>2005</v>
      </c>
      <c r="D4" s="75">
        <v>2006</v>
      </c>
      <c r="E4" s="72">
        <v>2007</v>
      </c>
      <c r="F4" s="75">
        <v>2008</v>
      </c>
    </row>
    <row r="5" spans="1:6" ht="31.5">
      <c r="A5" s="217"/>
      <c r="B5" s="81" t="s">
        <v>212</v>
      </c>
      <c r="C5" s="81" t="s">
        <v>212</v>
      </c>
      <c r="D5" s="81" t="s">
        <v>189</v>
      </c>
      <c r="E5" s="81" t="s">
        <v>214</v>
      </c>
      <c r="F5" s="81" t="s">
        <v>214</v>
      </c>
    </row>
    <row r="6" spans="1:6" ht="15">
      <c r="A6" s="7" t="s">
        <v>3</v>
      </c>
      <c r="B6" s="8">
        <v>0</v>
      </c>
      <c r="C6" s="8">
        <v>0</v>
      </c>
      <c r="D6" s="8">
        <v>0</v>
      </c>
      <c r="E6" s="8">
        <v>2632558</v>
      </c>
      <c r="F6" s="8">
        <v>2362062</v>
      </c>
    </row>
    <row r="7" spans="1:6" ht="15">
      <c r="A7" s="7" t="s">
        <v>10</v>
      </c>
      <c r="B7" s="8" t="s">
        <v>146</v>
      </c>
      <c r="C7" s="8" t="s">
        <v>146</v>
      </c>
      <c r="D7" s="8">
        <v>0</v>
      </c>
      <c r="E7" s="8">
        <v>668653</v>
      </c>
      <c r="F7" s="8">
        <v>1102815</v>
      </c>
    </row>
    <row r="8" spans="1:6" ht="15">
      <c r="A8" s="7" t="s">
        <v>38</v>
      </c>
      <c r="B8" s="8"/>
      <c r="C8" s="8"/>
      <c r="D8" s="8">
        <v>0</v>
      </c>
      <c r="E8" s="8">
        <v>681180</v>
      </c>
      <c r="F8" s="8">
        <v>577453</v>
      </c>
    </row>
    <row r="9" spans="1:6" ht="15">
      <c r="A9" s="7" t="s">
        <v>6</v>
      </c>
      <c r="B9" s="8"/>
      <c r="C9" s="8"/>
      <c r="D9" s="8">
        <v>0</v>
      </c>
      <c r="E9" s="8">
        <v>134542</v>
      </c>
      <c r="F9" s="8">
        <v>319737</v>
      </c>
    </row>
    <row r="10" spans="1:6" ht="15">
      <c r="A10" s="7" t="s">
        <v>39</v>
      </c>
      <c r="B10" s="8" t="s">
        <v>146</v>
      </c>
      <c r="C10" s="8" t="s">
        <v>146</v>
      </c>
      <c r="D10" s="8">
        <v>0</v>
      </c>
      <c r="E10" s="8">
        <v>649544</v>
      </c>
      <c r="F10" s="8">
        <v>252696</v>
      </c>
    </row>
    <row r="11" spans="1:6" ht="15">
      <c r="A11" s="7" t="s">
        <v>31</v>
      </c>
      <c r="B11" s="8"/>
      <c r="C11" s="8" t="s">
        <v>146</v>
      </c>
      <c r="D11" s="8">
        <v>0</v>
      </c>
      <c r="E11" s="8">
        <v>417243</v>
      </c>
      <c r="F11" s="8">
        <v>83533</v>
      </c>
    </row>
    <row r="12" spans="1:6" ht="15">
      <c r="A12" s="7" t="s">
        <v>64</v>
      </c>
      <c r="B12" s="8"/>
      <c r="C12" s="8"/>
      <c r="D12" s="8"/>
      <c r="E12" s="8">
        <v>13382</v>
      </c>
      <c r="F12" s="8">
        <v>17202</v>
      </c>
    </row>
    <row r="13" spans="1:6" ht="15">
      <c r="A13" s="7" t="s">
        <v>32</v>
      </c>
      <c r="B13" s="8"/>
      <c r="C13" s="8"/>
      <c r="D13" s="8"/>
      <c r="E13" s="8"/>
      <c r="F13" s="8">
        <v>4269</v>
      </c>
    </row>
    <row r="14" spans="1:6" ht="15">
      <c r="A14" s="7" t="s">
        <v>17</v>
      </c>
      <c r="B14" s="8"/>
      <c r="C14" s="8"/>
      <c r="D14" s="8"/>
      <c r="E14" s="8"/>
      <c r="F14" s="8">
        <v>2681</v>
      </c>
    </row>
    <row r="15" spans="1:6" ht="15">
      <c r="A15" s="79" t="s">
        <v>121</v>
      </c>
      <c r="B15" s="80"/>
      <c r="C15" s="80"/>
      <c r="D15" s="80"/>
      <c r="E15" s="80"/>
      <c r="F15" s="80">
        <v>1676</v>
      </c>
    </row>
    <row r="16" spans="1:6" ht="15">
      <c r="A16" s="7" t="s">
        <v>129</v>
      </c>
      <c r="B16" s="8"/>
      <c r="C16" s="8"/>
      <c r="D16" s="8"/>
      <c r="E16" s="8">
        <v>4676</v>
      </c>
      <c r="F16" s="8"/>
    </row>
    <row r="17" spans="1:6" ht="15">
      <c r="A17" s="7" t="s">
        <v>106</v>
      </c>
      <c r="B17" s="8"/>
      <c r="C17" s="8" t="s">
        <v>146</v>
      </c>
      <c r="D17" s="8"/>
      <c r="E17" s="8"/>
      <c r="F17" s="8"/>
    </row>
    <row r="18" spans="1:6" ht="15">
      <c r="A18" s="7" t="s">
        <v>21</v>
      </c>
      <c r="B18" s="8" t="s">
        <v>146</v>
      </c>
      <c r="C18" s="8" t="s">
        <v>146</v>
      </c>
      <c r="D18" s="8" t="s">
        <v>146</v>
      </c>
      <c r="E18" s="8">
        <v>44655</v>
      </c>
      <c r="F18" s="8"/>
    </row>
    <row r="19" spans="1:6" ht="15">
      <c r="A19" s="7" t="s">
        <v>7</v>
      </c>
      <c r="B19" s="8" t="s">
        <v>146</v>
      </c>
      <c r="C19" s="8" t="s">
        <v>146</v>
      </c>
      <c r="D19" s="8">
        <v>0</v>
      </c>
      <c r="E19" s="8">
        <v>13389</v>
      </c>
      <c r="F19" s="8"/>
    </row>
    <row r="20" spans="1:6" ht="15">
      <c r="A20" s="44" t="s">
        <v>20</v>
      </c>
      <c r="B20" s="8"/>
      <c r="C20" s="8"/>
      <c r="D20" s="8"/>
      <c r="E20" s="8">
        <v>4803</v>
      </c>
      <c r="F20" s="8"/>
    </row>
    <row r="21" spans="1:6" ht="15">
      <c r="A21" s="7" t="s">
        <v>22</v>
      </c>
      <c r="B21" s="8" t="s">
        <v>146</v>
      </c>
      <c r="C21" s="8" t="s">
        <v>146</v>
      </c>
      <c r="D21" s="8"/>
      <c r="E21" s="8">
        <v>490</v>
      </c>
      <c r="F21" s="8" t="s">
        <v>146</v>
      </c>
    </row>
  </sheetData>
  <sheetProtection/>
  <mergeCells count="4">
    <mergeCell ref="A1:F1"/>
    <mergeCell ref="A2:F2"/>
    <mergeCell ref="A3:F3"/>
    <mergeCell ref="A4:A5"/>
  </mergeCells>
  <printOptions horizontalCentered="1"/>
  <pageMargins left="0.5511811023622047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15.57421875" style="0" customWidth="1"/>
  </cols>
  <sheetData>
    <row r="1" spans="1:6" ht="15">
      <c r="A1" s="176" t="s">
        <v>217</v>
      </c>
      <c r="B1" s="176"/>
      <c r="C1" s="176"/>
      <c r="D1" s="176"/>
      <c r="E1" s="176"/>
      <c r="F1" s="197"/>
    </row>
    <row r="2" spans="1:6" ht="15">
      <c r="A2" s="192" t="s">
        <v>144</v>
      </c>
      <c r="B2" s="192"/>
      <c r="C2" s="192"/>
      <c r="D2" s="192"/>
      <c r="E2" s="197"/>
      <c r="F2" s="197"/>
    </row>
    <row r="3" spans="1:6" ht="15">
      <c r="A3" s="218" t="s">
        <v>77</v>
      </c>
      <c r="B3" s="218"/>
      <c r="C3" s="218"/>
      <c r="D3" s="218"/>
      <c r="E3" s="196"/>
      <c r="F3" s="196"/>
    </row>
    <row r="4" spans="1:6" ht="15">
      <c r="A4" s="190" t="s">
        <v>114</v>
      </c>
      <c r="B4" s="76">
        <v>2004</v>
      </c>
      <c r="C4" s="76">
        <v>2005</v>
      </c>
      <c r="D4" s="76">
        <v>2006</v>
      </c>
      <c r="E4" s="76">
        <v>2007</v>
      </c>
      <c r="F4" s="76">
        <v>2008</v>
      </c>
    </row>
    <row r="5" spans="1:6" ht="31.5">
      <c r="A5" s="190"/>
      <c r="B5" s="38" t="s">
        <v>214</v>
      </c>
      <c r="C5" s="38" t="s">
        <v>214</v>
      </c>
      <c r="D5" s="38" t="s">
        <v>214</v>
      </c>
      <c r="E5" s="38" t="s">
        <v>214</v>
      </c>
      <c r="F5" s="38" t="s">
        <v>214</v>
      </c>
    </row>
    <row r="6" spans="1:6" ht="15">
      <c r="A6" s="7" t="s">
        <v>3</v>
      </c>
      <c r="B6" s="8">
        <v>46901244</v>
      </c>
      <c r="C6" s="8">
        <v>51287288</v>
      </c>
      <c r="D6" s="8">
        <v>39867120</v>
      </c>
      <c r="E6" s="8">
        <v>36503712</v>
      </c>
      <c r="F6" s="8">
        <v>31164782</v>
      </c>
    </row>
    <row r="7" spans="1:6" ht="15">
      <c r="A7" s="7" t="s">
        <v>39</v>
      </c>
      <c r="B7" s="8">
        <v>21297518</v>
      </c>
      <c r="C7" s="8">
        <v>27093854</v>
      </c>
      <c r="D7" s="8">
        <v>23976400</v>
      </c>
      <c r="E7" s="8">
        <v>24312112</v>
      </c>
      <c r="F7" s="8">
        <v>23401584</v>
      </c>
    </row>
    <row r="8" spans="1:6" ht="15">
      <c r="A8" s="7" t="s">
        <v>27</v>
      </c>
      <c r="B8" s="8">
        <v>19433820</v>
      </c>
      <c r="C8" s="8">
        <v>13746554</v>
      </c>
      <c r="D8" s="8">
        <v>11270586</v>
      </c>
      <c r="E8" s="8">
        <v>8414962</v>
      </c>
      <c r="F8" s="8">
        <v>2916702</v>
      </c>
    </row>
    <row r="9" spans="1:6" ht="15">
      <c r="A9" s="7" t="s">
        <v>22</v>
      </c>
      <c r="B9" s="8">
        <v>3299</v>
      </c>
      <c r="C9" s="8">
        <v>3520821</v>
      </c>
      <c r="D9" s="8">
        <v>958618</v>
      </c>
      <c r="E9" s="8">
        <v>902867</v>
      </c>
      <c r="F9" s="8">
        <v>1913214</v>
      </c>
    </row>
    <row r="10" spans="1:6" ht="15">
      <c r="A10" s="7" t="s">
        <v>7</v>
      </c>
      <c r="B10" s="8">
        <v>2473018</v>
      </c>
      <c r="C10" s="8">
        <v>2228680</v>
      </c>
      <c r="D10" s="8">
        <v>1575913</v>
      </c>
      <c r="E10" s="8">
        <v>938150</v>
      </c>
      <c r="F10" s="8">
        <v>620621</v>
      </c>
    </row>
    <row r="11" spans="1:6" ht="15">
      <c r="A11" s="7" t="s">
        <v>29</v>
      </c>
      <c r="B11" s="8">
        <v>2365133</v>
      </c>
      <c r="C11" s="8">
        <v>793541</v>
      </c>
      <c r="D11" s="8">
        <v>1106521</v>
      </c>
      <c r="E11" s="8">
        <v>778731</v>
      </c>
      <c r="F11" s="8">
        <v>558788</v>
      </c>
    </row>
    <row r="12" spans="1:6" ht="15">
      <c r="A12" s="7" t="s">
        <v>21</v>
      </c>
      <c r="B12" s="8">
        <v>217997</v>
      </c>
      <c r="C12" s="8">
        <v>471838</v>
      </c>
      <c r="D12" s="8">
        <v>505168</v>
      </c>
      <c r="E12" s="8">
        <v>754286</v>
      </c>
      <c r="F12" s="8">
        <v>474173</v>
      </c>
    </row>
    <row r="13" spans="1:6" ht="15">
      <c r="A13" s="7" t="s">
        <v>26</v>
      </c>
      <c r="B13" s="8"/>
      <c r="C13" s="8"/>
      <c r="D13" s="8">
        <v>27324</v>
      </c>
      <c r="E13" s="8">
        <v>34420</v>
      </c>
      <c r="F13" s="8">
        <v>327330</v>
      </c>
    </row>
    <row r="14" spans="1:6" ht="15">
      <c r="A14" s="7" t="s">
        <v>34</v>
      </c>
      <c r="B14" s="8">
        <v>2191</v>
      </c>
      <c r="C14" s="8">
        <v>1667404</v>
      </c>
      <c r="D14" s="8" t="s">
        <v>146</v>
      </c>
      <c r="E14" s="8">
        <v>560</v>
      </c>
      <c r="F14" s="8">
        <v>256271</v>
      </c>
    </row>
    <row r="15" spans="1:6" ht="15">
      <c r="A15" s="7" t="s">
        <v>33</v>
      </c>
      <c r="B15" s="8">
        <v>96175</v>
      </c>
      <c r="C15" s="8">
        <v>1403404</v>
      </c>
      <c r="D15" s="8">
        <v>205430</v>
      </c>
      <c r="E15" s="8">
        <v>139370</v>
      </c>
      <c r="F15" s="8">
        <v>230669</v>
      </c>
    </row>
    <row r="16" spans="1:6" ht="15">
      <c r="A16" s="7" t="s">
        <v>35</v>
      </c>
      <c r="B16" s="8"/>
      <c r="C16" s="8"/>
      <c r="D16" s="8"/>
      <c r="E16" s="8"/>
      <c r="F16" s="8">
        <v>216916</v>
      </c>
    </row>
    <row r="17" spans="1:6" ht="15">
      <c r="A17" s="7" t="s">
        <v>31</v>
      </c>
      <c r="B17" s="8"/>
      <c r="C17" s="8"/>
      <c r="D17" s="8"/>
      <c r="E17" s="8">
        <v>15000</v>
      </c>
      <c r="F17" s="8">
        <v>124809</v>
      </c>
    </row>
    <row r="18" spans="1:6" ht="15">
      <c r="A18" s="7" t="s">
        <v>14</v>
      </c>
      <c r="B18" s="8">
        <v>1012093</v>
      </c>
      <c r="C18" s="8">
        <v>361190</v>
      </c>
      <c r="D18" s="8">
        <v>207222</v>
      </c>
      <c r="E18" s="8">
        <v>101764</v>
      </c>
      <c r="F18" s="8">
        <v>90113</v>
      </c>
    </row>
    <row r="19" spans="1:6" ht="15">
      <c r="A19" s="79" t="s">
        <v>121</v>
      </c>
      <c r="B19" s="80"/>
      <c r="C19" s="80"/>
      <c r="D19" s="80">
        <v>33841</v>
      </c>
      <c r="E19" s="80">
        <v>111492</v>
      </c>
      <c r="F19" s="80">
        <v>13200</v>
      </c>
    </row>
    <row r="20" spans="1:6" ht="15">
      <c r="A20" s="7" t="s">
        <v>32</v>
      </c>
      <c r="B20" s="8"/>
      <c r="C20" s="8"/>
      <c r="D20" s="8"/>
      <c r="E20" s="8"/>
      <c r="F20" s="8">
        <v>10980</v>
      </c>
    </row>
    <row r="21" spans="1:6" ht="15">
      <c r="A21" s="7" t="s">
        <v>38</v>
      </c>
      <c r="B21" s="8"/>
      <c r="C21" s="8"/>
      <c r="D21" s="8"/>
      <c r="E21" s="8"/>
      <c r="F21" s="8">
        <v>9412</v>
      </c>
    </row>
    <row r="22" spans="1:6" ht="15">
      <c r="A22" s="7" t="s">
        <v>50</v>
      </c>
      <c r="B22" s="8"/>
      <c r="C22" s="8"/>
      <c r="D22" s="8"/>
      <c r="E22" s="8" t="s">
        <v>146</v>
      </c>
      <c r="F22" s="8"/>
    </row>
    <row r="23" spans="1:6" ht="15">
      <c r="A23" s="7" t="s">
        <v>41</v>
      </c>
      <c r="B23" s="8"/>
      <c r="C23" s="8"/>
      <c r="D23" s="8">
        <v>96</v>
      </c>
      <c r="E23" s="8"/>
      <c r="F23" s="8"/>
    </row>
  </sheetData>
  <sheetProtection/>
  <mergeCells count="4">
    <mergeCell ref="A1:F1"/>
    <mergeCell ref="A2:F2"/>
    <mergeCell ref="A3:F3"/>
    <mergeCell ref="A4:A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9" sqref="C9:F9"/>
    </sheetView>
  </sheetViews>
  <sheetFormatPr defaultColWidth="9.140625" defaultRowHeight="15"/>
  <cols>
    <col min="1" max="1" width="16.8515625" style="0" customWidth="1"/>
  </cols>
  <sheetData>
    <row r="1" spans="1:6" ht="15">
      <c r="A1" s="176" t="s">
        <v>153</v>
      </c>
      <c r="B1" s="176"/>
      <c r="C1" s="176"/>
      <c r="D1" s="176"/>
      <c r="E1" s="177"/>
      <c r="F1" s="177"/>
    </row>
    <row r="2" spans="1:6" ht="15">
      <c r="A2" s="192" t="s">
        <v>144</v>
      </c>
      <c r="B2" s="192"/>
      <c r="C2" s="192"/>
      <c r="D2" s="177"/>
      <c r="E2" s="177"/>
      <c r="F2" s="177"/>
    </row>
    <row r="3" spans="1:6" ht="15">
      <c r="A3" s="211" t="s">
        <v>77</v>
      </c>
      <c r="B3" s="211"/>
      <c r="C3" s="211"/>
      <c r="D3" s="184"/>
      <c r="E3" s="184"/>
      <c r="F3" s="184"/>
    </row>
    <row r="4" spans="1:6" ht="15">
      <c r="A4" s="190" t="s">
        <v>114</v>
      </c>
      <c r="B4" s="76">
        <v>2004</v>
      </c>
      <c r="C4" s="76">
        <v>2005</v>
      </c>
      <c r="D4" s="76">
        <v>2006</v>
      </c>
      <c r="E4" s="76">
        <v>2007</v>
      </c>
      <c r="F4" s="76">
        <v>2008</v>
      </c>
    </row>
    <row r="5" spans="1:6" ht="31.5">
      <c r="A5" s="190"/>
      <c r="B5" s="38" t="s">
        <v>212</v>
      </c>
      <c r="C5" s="38" t="s">
        <v>214</v>
      </c>
      <c r="D5" s="38" t="s">
        <v>214</v>
      </c>
      <c r="E5" s="38" t="s">
        <v>214</v>
      </c>
      <c r="F5" s="38" t="s">
        <v>214</v>
      </c>
    </row>
    <row r="6" spans="1:6" ht="15">
      <c r="A6" s="7" t="s">
        <v>3</v>
      </c>
      <c r="B6" s="8">
        <v>0</v>
      </c>
      <c r="C6" s="8">
        <v>2321153</v>
      </c>
      <c r="D6" s="8">
        <v>989347</v>
      </c>
      <c r="E6" s="8">
        <v>1268590</v>
      </c>
      <c r="F6" s="8">
        <v>921065</v>
      </c>
    </row>
    <row r="7" spans="1:6" ht="15">
      <c r="A7" s="7" t="s">
        <v>24</v>
      </c>
      <c r="B7" s="8" t="s">
        <v>146</v>
      </c>
      <c r="C7" s="8">
        <v>13923</v>
      </c>
      <c r="D7" s="8"/>
      <c r="E7" s="8">
        <v>315002</v>
      </c>
      <c r="F7" s="8">
        <v>774481</v>
      </c>
    </row>
    <row r="8" spans="1:6" ht="15">
      <c r="A8" s="7" t="s">
        <v>32</v>
      </c>
      <c r="B8" s="8" t="s">
        <v>146</v>
      </c>
      <c r="C8" s="8">
        <v>155511</v>
      </c>
      <c r="D8" s="8">
        <v>85624</v>
      </c>
      <c r="E8" s="8">
        <v>329287</v>
      </c>
      <c r="F8" s="8">
        <v>72491</v>
      </c>
    </row>
    <row r="9" spans="1:6" ht="15">
      <c r="A9" s="77" t="s">
        <v>121</v>
      </c>
      <c r="B9" s="78" t="s">
        <v>146</v>
      </c>
      <c r="C9" s="78">
        <v>1815336</v>
      </c>
      <c r="D9" s="78">
        <v>821281</v>
      </c>
      <c r="E9" s="78">
        <v>66326</v>
      </c>
      <c r="F9" s="78">
        <v>38698</v>
      </c>
    </row>
    <row r="10" spans="1:6" ht="15">
      <c r="A10" s="7" t="s">
        <v>13</v>
      </c>
      <c r="B10" s="8" t="s">
        <v>146</v>
      </c>
      <c r="C10" s="8">
        <v>29980</v>
      </c>
      <c r="D10" s="8">
        <v>45340</v>
      </c>
      <c r="E10" s="8">
        <v>340531</v>
      </c>
      <c r="F10" s="8">
        <v>12656</v>
      </c>
    </row>
    <row r="11" spans="1:6" ht="15">
      <c r="A11" s="7" t="s">
        <v>6</v>
      </c>
      <c r="B11" s="8"/>
      <c r="C11" s="8"/>
      <c r="D11" s="8">
        <v>29990</v>
      </c>
      <c r="E11" s="8">
        <v>3407</v>
      </c>
      <c r="F11" s="8">
        <v>10290</v>
      </c>
    </row>
    <row r="12" spans="1:6" ht="15">
      <c r="A12" s="7" t="s">
        <v>38</v>
      </c>
      <c r="B12" s="8" t="s">
        <v>146</v>
      </c>
      <c r="C12" s="8"/>
      <c r="D12" s="8"/>
      <c r="E12" s="8">
        <v>63716</v>
      </c>
      <c r="F12" s="8">
        <v>6727</v>
      </c>
    </row>
    <row r="13" spans="1:6" ht="15">
      <c r="A13" s="7" t="s">
        <v>31</v>
      </c>
      <c r="B13" s="8"/>
      <c r="C13" s="8"/>
      <c r="D13" s="8"/>
      <c r="E13" s="8">
        <v>21718</v>
      </c>
      <c r="F13" s="8">
        <v>2305</v>
      </c>
    </row>
    <row r="14" spans="1:6" ht="15">
      <c r="A14" s="7" t="s">
        <v>21</v>
      </c>
      <c r="B14" s="8"/>
      <c r="C14" s="8"/>
      <c r="D14" s="8" t="s">
        <v>146</v>
      </c>
      <c r="E14" s="8" t="s">
        <v>146</v>
      </c>
      <c r="F14" s="8">
        <v>2020</v>
      </c>
    </row>
    <row r="15" spans="1:6" ht="15">
      <c r="A15" s="7" t="s">
        <v>39</v>
      </c>
      <c r="B15" s="8"/>
      <c r="C15" s="8" t="s">
        <v>146</v>
      </c>
      <c r="D15" s="8">
        <v>7112</v>
      </c>
      <c r="E15" s="8">
        <v>125003</v>
      </c>
      <c r="F15" s="8">
        <v>1397</v>
      </c>
    </row>
    <row r="16" spans="1:6" ht="15">
      <c r="A16" s="7" t="s">
        <v>106</v>
      </c>
      <c r="B16" s="8" t="s">
        <v>146</v>
      </c>
      <c r="C16" s="8">
        <v>306403</v>
      </c>
      <c r="D16" s="8"/>
      <c r="E16" s="8"/>
      <c r="F16" s="8"/>
    </row>
    <row r="17" spans="1:6" ht="15">
      <c r="A17" s="7" t="s">
        <v>50</v>
      </c>
      <c r="B17" s="8" t="s">
        <v>146</v>
      </c>
      <c r="C17" s="8"/>
      <c r="D17" s="8"/>
      <c r="E17" s="8" t="s">
        <v>146</v>
      </c>
      <c r="F17" s="8" t="s">
        <v>146</v>
      </c>
    </row>
    <row r="18" spans="1:6" ht="15">
      <c r="A18" s="7" t="s">
        <v>29</v>
      </c>
      <c r="B18" s="8"/>
      <c r="C18" s="8" t="s">
        <v>146</v>
      </c>
      <c r="D18" s="8"/>
      <c r="E18" s="8"/>
      <c r="F18" s="8" t="s">
        <v>146</v>
      </c>
    </row>
    <row r="19" spans="1:6" ht="15">
      <c r="A19" s="7" t="s">
        <v>14</v>
      </c>
      <c r="B19" s="8" t="s">
        <v>146</v>
      </c>
      <c r="C19" s="8" t="s">
        <v>146</v>
      </c>
      <c r="D19" s="8" t="s">
        <v>146</v>
      </c>
      <c r="E19" s="8" t="s">
        <v>146</v>
      </c>
      <c r="F19" s="8" t="s">
        <v>146</v>
      </c>
    </row>
    <row r="20" spans="1:6" ht="15">
      <c r="A20" s="7" t="s">
        <v>11</v>
      </c>
      <c r="B20" s="8"/>
      <c r="C20" s="8" t="s">
        <v>146</v>
      </c>
      <c r="D20" s="8"/>
      <c r="E20" s="8"/>
      <c r="F20" s="8"/>
    </row>
    <row r="21" spans="1:6" ht="15">
      <c r="A21" s="44" t="s">
        <v>20</v>
      </c>
      <c r="B21" s="8"/>
      <c r="C21" s="8" t="s">
        <v>146</v>
      </c>
      <c r="D21" s="8"/>
      <c r="E21" s="8" t="s">
        <v>146</v>
      </c>
      <c r="F21" s="8"/>
    </row>
    <row r="22" spans="1:6" ht="15">
      <c r="A22" s="7" t="s">
        <v>22</v>
      </c>
      <c r="B22" s="8" t="s">
        <v>146</v>
      </c>
      <c r="C22" s="8"/>
      <c r="D22" s="8" t="s">
        <v>146</v>
      </c>
      <c r="E22" s="8">
        <v>3600</v>
      </c>
      <c r="F22" s="8"/>
    </row>
  </sheetData>
  <sheetProtection/>
  <mergeCells count="4">
    <mergeCell ref="A1:F1"/>
    <mergeCell ref="A2:F2"/>
    <mergeCell ref="A3:F3"/>
    <mergeCell ref="A4: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22.00390625" style="0" customWidth="1"/>
  </cols>
  <sheetData>
    <row r="1" spans="1:6" ht="15">
      <c r="A1" s="176" t="s">
        <v>107</v>
      </c>
      <c r="B1" s="176"/>
      <c r="C1" s="176"/>
      <c r="D1" s="176"/>
      <c r="E1" s="177"/>
      <c r="F1" s="177"/>
    </row>
    <row r="2" spans="1:6" ht="15">
      <c r="A2" s="178" t="s">
        <v>145</v>
      </c>
      <c r="B2" s="178"/>
      <c r="C2" s="178"/>
      <c r="D2" s="179"/>
      <c r="E2" s="179"/>
      <c r="F2" s="179"/>
    </row>
    <row r="3" spans="1:6" ht="15">
      <c r="A3" s="180" t="s">
        <v>1</v>
      </c>
      <c r="B3" s="21">
        <v>2004</v>
      </c>
      <c r="C3" s="21">
        <v>2005</v>
      </c>
      <c r="D3" s="21">
        <v>2006</v>
      </c>
      <c r="E3" s="21">
        <v>2007</v>
      </c>
      <c r="F3" s="21">
        <v>2008</v>
      </c>
    </row>
    <row r="4" spans="1:6" ht="25.5">
      <c r="A4" s="180"/>
      <c r="B4" s="20" t="s">
        <v>78</v>
      </c>
      <c r="C4" s="20" t="s">
        <v>78</v>
      </c>
      <c r="D4" s="20" t="s">
        <v>78</v>
      </c>
      <c r="E4" s="20" t="s">
        <v>78</v>
      </c>
      <c r="F4" s="20" t="s">
        <v>78</v>
      </c>
    </row>
    <row r="5" spans="1:6" ht="15">
      <c r="A5" s="22" t="s">
        <v>110</v>
      </c>
      <c r="B5" s="23"/>
      <c r="C5" s="23"/>
      <c r="D5" s="23"/>
      <c r="E5" s="23">
        <v>1323022</v>
      </c>
      <c r="F5" s="23">
        <v>2653334</v>
      </c>
    </row>
    <row r="6" spans="1:6" ht="15">
      <c r="A6" s="24" t="s">
        <v>14</v>
      </c>
      <c r="B6" s="25" t="s">
        <v>146</v>
      </c>
      <c r="C6" s="25">
        <v>0</v>
      </c>
      <c r="D6" s="25">
        <v>0</v>
      </c>
      <c r="E6" s="25">
        <v>498610</v>
      </c>
      <c r="F6" s="25">
        <v>2292601</v>
      </c>
    </row>
    <row r="7" spans="1:6" ht="15">
      <c r="A7" s="24" t="s">
        <v>6</v>
      </c>
      <c r="B7" s="25"/>
      <c r="C7" s="25" t="s">
        <v>146</v>
      </c>
      <c r="D7" s="25" t="s">
        <v>146</v>
      </c>
      <c r="E7" s="25">
        <v>166793</v>
      </c>
      <c r="F7" s="25">
        <v>307159</v>
      </c>
    </row>
    <row r="8" spans="1:6" ht="15">
      <c r="A8" s="24" t="s">
        <v>17</v>
      </c>
      <c r="B8" s="25" t="s">
        <v>146</v>
      </c>
      <c r="C8" s="25">
        <v>1815336</v>
      </c>
      <c r="D8" s="25">
        <v>821281</v>
      </c>
      <c r="E8" s="25">
        <v>66326</v>
      </c>
      <c r="F8" s="25">
        <v>38698</v>
      </c>
    </row>
    <row r="9" spans="1:6" ht="15">
      <c r="A9" s="24" t="s">
        <v>11</v>
      </c>
      <c r="B9" s="25"/>
      <c r="C9" s="25"/>
      <c r="D9" s="25">
        <v>33841</v>
      </c>
      <c r="E9" s="25">
        <v>111492</v>
      </c>
      <c r="F9" s="25">
        <v>13200</v>
      </c>
    </row>
    <row r="10" spans="1:6" ht="15">
      <c r="A10" s="24" t="s">
        <v>52</v>
      </c>
      <c r="B10" s="25"/>
      <c r="C10" s="25"/>
      <c r="D10" s="25"/>
      <c r="E10" s="25"/>
      <c r="F10" s="25">
        <v>1676</v>
      </c>
    </row>
    <row r="11" spans="1:6" ht="15">
      <c r="A11" s="24" t="s">
        <v>32</v>
      </c>
      <c r="B11" s="25"/>
      <c r="C11" s="25" t="s">
        <v>146</v>
      </c>
      <c r="D11" s="25" t="s">
        <v>146</v>
      </c>
      <c r="E11" s="25"/>
      <c r="F11" s="25"/>
    </row>
    <row r="12" spans="1:6" ht="15">
      <c r="A12" s="24" t="s">
        <v>41</v>
      </c>
      <c r="B12" s="25">
        <v>166</v>
      </c>
      <c r="C12" s="25"/>
      <c r="D12" s="25"/>
      <c r="E12" s="25"/>
      <c r="F12" s="25"/>
    </row>
    <row r="13" spans="1:6" ht="15">
      <c r="A13" s="24" t="s">
        <v>34</v>
      </c>
      <c r="B13" s="25"/>
      <c r="C13" s="25"/>
      <c r="D13" s="25"/>
      <c r="E13" s="25">
        <v>9048</v>
      </c>
      <c r="F13" s="25"/>
    </row>
    <row r="14" spans="1:6" ht="15">
      <c r="A14" s="26" t="s">
        <v>20</v>
      </c>
      <c r="B14" s="25">
        <v>434000</v>
      </c>
      <c r="C14" s="25">
        <v>306081</v>
      </c>
      <c r="D14" s="25">
        <v>412762</v>
      </c>
      <c r="E14" s="25">
        <v>470753</v>
      </c>
      <c r="F14" s="25"/>
    </row>
    <row r="15" spans="1:6" ht="15">
      <c r="A15" s="24" t="s">
        <v>50</v>
      </c>
      <c r="B15" s="25"/>
      <c r="C15" s="25">
        <v>43470</v>
      </c>
      <c r="D15" s="25">
        <v>0</v>
      </c>
      <c r="E15" s="25"/>
      <c r="F15" s="25"/>
    </row>
    <row r="16" spans="1:6" ht="15">
      <c r="A16" s="24" t="s">
        <v>29</v>
      </c>
      <c r="B16" s="25"/>
      <c r="C16" s="25" t="s">
        <v>146</v>
      </c>
      <c r="D16" s="25" t="s">
        <v>146</v>
      </c>
      <c r="E16" s="25"/>
      <c r="F16" s="25"/>
    </row>
    <row r="17" spans="1:6" ht="15">
      <c r="A17" s="24" t="s">
        <v>106</v>
      </c>
      <c r="B17" s="25" t="s">
        <v>146</v>
      </c>
      <c r="C17" s="25"/>
      <c r="D17" s="25"/>
      <c r="E17" s="25"/>
      <c r="F17" s="25"/>
    </row>
  </sheetData>
  <sheetProtection/>
  <mergeCells count="3">
    <mergeCell ref="A1:F1"/>
    <mergeCell ref="A2:F2"/>
    <mergeCell ref="A3:A4"/>
  </mergeCells>
  <printOptions/>
  <pageMargins left="0.7" right="0.7" top="0.75" bottom="0.75" header="0.3" footer="0.3"/>
  <pageSetup horizontalDpi="600" verticalDpi="600" orientation="portrait" paperSize="9" r:id="rId1"/>
  <headerFooter>
    <oddFooter>&amp;L&amp;8&amp;A/&amp;F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16.140625" style="0" customWidth="1"/>
  </cols>
  <sheetData>
    <row r="1" spans="1:6" ht="21.75" customHeight="1">
      <c r="A1" s="176" t="s">
        <v>218</v>
      </c>
      <c r="B1" s="176"/>
      <c r="C1" s="176"/>
      <c r="D1" s="176"/>
      <c r="E1" s="177"/>
      <c r="F1" s="177"/>
    </row>
    <row r="2" spans="1:6" ht="15">
      <c r="A2" s="215" t="s">
        <v>144</v>
      </c>
      <c r="B2" s="215"/>
      <c r="C2" s="215"/>
      <c r="D2" s="187"/>
      <c r="E2" s="187"/>
      <c r="F2" s="187"/>
    </row>
    <row r="3" spans="1:6" ht="15">
      <c r="A3" s="200" t="s">
        <v>114</v>
      </c>
      <c r="B3" s="75">
        <v>2004</v>
      </c>
      <c r="C3" s="75">
        <v>2005</v>
      </c>
      <c r="D3" s="75">
        <v>2006</v>
      </c>
      <c r="E3" s="75">
        <v>2007</v>
      </c>
      <c r="F3" s="75">
        <v>2008</v>
      </c>
    </row>
    <row r="4" spans="1:6" ht="31.5">
      <c r="A4" s="217"/>
      <c r="B4" s="81" t="s">
        <v>189</v>
      </c>
      <c r="C4" s="81" t="s">
        <v>189</v>
      </c>
      <c r="D4" s="81" t="s">
        <v>189</v>
      </c>
      <c r="E4" s="81" t="s">
        <v>214</v>
      </c>
      <c r="F4" s="81" t="s">
        <v>214</v>
      </c>
    </row>
    <row r="5" spans="1:6" ht="15">
      <c r="A5" s="7" t="s">
        <v>110</v>
      </c>
      <c r="B5" s="8">
        <v>0</v>
      </c>
      <c r="C5" s="8">
        <v>0</v>
      </c>
      <c r="D5" s="8">
        <v>0</v>
      </c>
      <c r="E5" s="8">
        <v>1742209</v>
      </c>
      <c r="F5" s="8">
        <v>1544794</v>
      </c>
    </row>
    <row r="6" spans="1:6" ht="15">
      <c r="A6" s="7" t="s">
        <v>6</v>
      </c>
      <c r="B6" s="8"/>
      <c r="C6" s="8"/>
      <c r="D6" s="8" t="s">
        <v>146</v>
      </c>
      <c r="E6" s="8">
        <v>1547923</v>
      </c>
      <c r="F6" s="8">
        <v>1316946</v>
      </c>
    </row>
    <row r="7" spans="1:6" ht="15">
      <c r="A7" s="7" t="s">
        <v>52</v>
      </c>
      <c r="B7" s="8"/>
      <c r="C7" s="8"/>
      <c r="D7" s="8"/>
      <c r="E7" s="8">
        <v>190926</v>
      </c>
      <c r="F7" s="8">
        <v>227848</v>
      </c>
    </row>
    <row r="8" spans="1:6" ht="15">
      <c r="A8" s="7" t="s">
        <v>10</v>
      </c>
      <c r="B8" s="8"/>
      <c r="C8" s="8"/>
      <c r="D8" s="8"/>
      <c r="E8" s="8">
        <v>3360</v>
      </c>
      <c r="F8" s="8"/>
    </row>
  </sheetData>
  <sheetProtection/>
  <mergeCells count="3">
    <mergeCell ref="A1:F1"/>
    <mergeCell ref="A2:F2"/>
    <mergeCell ref="A3:A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9" sqref="B9:F9"/>
    </sheetView>
  </sheetViews>
  <sheetFormatPr defaultColWidth="9.140625" defaultRowHeight="15"/>
  <cols>
    <col min="1" max="1" width="15.7109375" style="0" customWidth="1"/>
  </cols>
  <sheetData>
    <row r="1" spans="1:6" ht="24.75" customHeight="1">
      <c r="A1" s="176" t="s">
        <v>152</v>
      </c>
      <c r="B1" s="176"/>
      <c r="C1" s="176"/>
      <c r="D1" s="176"/>
      <c r="E1" s="176"/>
      <c r="F1" s="177"/>
    </row>
    <row r="2" spans="1:6" ht="15">
      <c r="A2" s="192" t="s">
        <v>144</v>
      </c>
      <c r="B2" s="192"/>
      <c r="C2" s="192"/>
      <c r="D2" s="192"/>
      <c r="E2" s="177"/>
      <c r="F2" s="177"/>
    </row>
    <row r="3" spans="1:6" ht="15">
      <c r="A3" s="211" t="s">
        <v>77</v>
      </c>
      <c r="B3" s="211"/>
      <c r="C3" s="211"/>
      <c r="D3" s="211"/>
      <c r="E3" s="184"/>
      <c r="F3" s="184"/>
    </row>
    <row r="4" spans="1:6" ht="15">
      <c r="A4" s="190" t="s">
        <v>114</v>
      </c>
      <c r="B4" s="76">
        <v>2003</v>
      </c>
      <c r="C4" s="76">
        <v>2004</v>
      </c>
      <c r="D4" s="76">
        <v>2005</v>
      </c>
      <c r="E4" s="76">
        <v>2006</v>
      </c>
      <c r="F4" s="76">
        <v>2007</v>
      </c>
    </row>
    <row r="5" spans="1:6" ht="31.5">
      <c r="A5" s="190"/>
      <c r="B5" s="38" t="s">
        <v>214</v>
      </c>
      <c r="C5" s="38" t="s">
        <v>214</v>
      </c>
      <c r="D5" s="38" t="s">
        <v>214</v>
      </c>
      <c r="E5" s="38" t="s">
        <v>214</v>
      </c>
      <c r="F5" s="38" t="s">
        <v>214</v>
      </c>
    </row>
    <row r="6" spans="1:6" ht="15">
      <c r="A6" s="7" t="s">
        <v>3</v>
      </c>
      <c r="B6" s="8">
        <v>688056</v>
      </c>
      <c r="C6" s="8">
        <v>1054000</v>
      </c>
      <c r="D6" s="8">
        <v>1453673</v>
      </c>
      <c r="E6" s="8">
        <v>1320780</v>
      </c>
      <c r="F6" s="8">
        <v>2931052</v>
      </c>
    </row>
    <row r="7" spans="1:6" ht="15">
      <c r="A7" s="7" t="s">
        <v>39</v>
      </c>
      <c r="B7" s="8">
        <v>39810</v>
      </c>
      <c r="C7" s="8">
        <v>279000</v>
      </c>
      <c r="D7" s="8">
        <v>764209</v>
      </c>
      <c r="E7" s="8">
        <v>645585</v>
      </c>
      <c r="F7" s="8">
        <v>786255</v>
      </c>
    </row>
    <row r="8" spans="1:6" ht="15">
      <c r="A8" s="7" t="s">
        <v>6</v>
      </c>
      <c r="B8" s="8"/>
      <c r="C8" s="8"/>
      <c r="D8" s="8"/>
      <c r="E8" s="8">
        <v>124924</v>
      </c>
      <c r="F8" s="8">
        <v>517623</v>
      </c>
    </row>
    <row r="9" spans="1:6" ht="15">
      <c r="A9" s="79" t="s">
        <v>121</v>
      </c>
      <c r="B9" s="80">
        <v>221938</v>
      </c>
      <c r="C9" s="80">
        <v>434000</v>
      </c>
      <c r="D9" s="80">
        <v>306081</v>
      </c>
      <c r="E9" s="80">
        <v>412762</v>
      </c>
      <c r="F9" s="80">
        <v>470753</v>
      </c>
    </row>
    <row r="10" spans="1:6" ht="15">
      <c r="A10" s="7" t="s">
        <v>17</v>
      </c>
      <c r="B10" s="8"/>
      <c r="C10" s="8"/>
      <c r="D10" s="8"/>
      <c r="E10" s="8"/>
      <c r="F10" s="8">
        <v>381098</v>
      </c>
    </row>
    <row r="11" spans="1:6" ht="15">
      <c r="A11" s="7" t="s">
        <v>21</v>
      </c>
      <c r="B11" s="8"/>
      <c r="C11" s="8"/>
      <c r="D11" s="8">
        <v>50562</v>
      </c>
      <c r="E11" s="8">
        <v>65731</v>
      </c>
      <c r="F11" s="8">
        <v>357526</v>
      </c>
    </row>
    <row r="12" spans="1:6" ht="15">
      <c r="A12" s="7" t="s">
        <v>31</v>
      </c>
      <c r="B12" s="8"/>
      <c r="C12" s="8"/>
      <c r="D12" s="8"/>
      <c r="E12" s="8" t="s">
        <v>146</v>
      </c>
      <c r="F12" s="8">
        <v>225098</v>
      </c>
    </row>
    <row r="13" spans="1:6" ht="15">
      <c r="A13" s="7" t="s">
        <v>22</v>
      </c>
      <c r="B13" s="8">
        <v>98286</v>
      </c>
      <c r="C13" s="8">
        <v>217000</v>
      </c>
      <c r="D13" s="8"/>
      <c r="E13" s="8"/>
      <c r="F13" s="8">
        <v>93459</v>
      </c>
    </row>
    <row r="14" spans="1:6" ht="15">
      <c r="A14" s="7" t="s">
        <v>38</v>
      </c>
      <c r="B14" s="8"/>
      <c r="C14" s="8"/>
      <c r="D14" s="8"/>
      <c r="E14" s="8"/>
      <c r="F14" s="8">
        <v>80720</v>
      </c>
    </row>
    <row r="15" spans="1:6" ht="15">
      <c r="A15" s="7" t="s">
        <v>14</v>
      </c>
      <c r="B15" s="8"/>
      <c r="C15" s="8"/>
      <c r="D15" s="8"/>
      <c r="E15" s="8" t="s">
        <v>146</v>
      </c>
      <c r="F15" s="8">
        <v>14880</v>
      </c>
    </row>
    <row r="16" spans="1:6" ht="15">
      <c r="A16" s="7" t="s">
        <v>112</v>
      </c>
      <c r="B16" s="8"/>
      <c r="C16" s="8"/>
      <c r="D16" s="8"/>
      <c r="E16" s="8"/>
      <c r="F16" s="8">
        <v>3640</v>
      </c>
    </row>
    <row r="17" spans="1:6" ht="15">
      <c r="A17" s="7" t="s">
        <v>106</v>
      </c>
      <c r="B17" s="8">
        <v>328022</v>
      </c>
      <c r="C17" s="8">
        <v>124000</v>
      </c>
      <c r="D17" s="8">
        <v>316341</v>
      </c>
      <c r="E17" s="8"/>
      <c r="F17" s="8"/>
    </row>
    <row r="18" spans="1:6" ht="15">
      <c r="A18" s="7" t="s">
        <v>7</v>
      </c>
      <c r="B18" s="8"/>
      <c r="C18" s="8"/>
      <c r="D18" s="8">
        <v>16480</v>
      </c>
      <c r="E18" s="8">
        <v>71778</v>
      </c>
      <c r="F18" s="8"/>
    </row>
  </sheetData>
  <sheetProtection/>
  <mergeCells count="4">
    <mergeCell ref="A1:F1"/>
    <mergeCell ref="A2:F2"/>
    <mergeCell ref="A3:F3"/>
    <mergeCell ref="A4:A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6" sqref="D6:E6"/>
    </sheetView>
  </sheetViews>
  <sheetFormatPr defaultColWidth="9.140625" defaultRowHeight="15"/>
  <cols>
    <col min="1" max="1" width="16.28125" style="0" customWidth="1"/>
  </cols>
  <sheetData>
    <row r="1" spans="1:5" ht="15">
      <c r="A1" s="219" t="s">
        <v>154</v>
      </c>
      <c r="B1" s="219"/>
      <c r="C1" s="219"/>
      <c r="D1" s="219"/>
      <c r="E1" s="219"/>
    </row>
    <row r="2" spans="1:5" ht="15">
      <c r="A2" s="220" t="s">
        <v>144</v>
      </c>
      <c r="B2" s="220"/>
      <c r="C2" s="220"/>
      <c r="D2" s="220"/>
      <c r="E2" s="221"/>
    </row>
    <row r="3" spans="1:5" ht="15">
      <c r="A3" s="222" t="s">
        <v>77</v>
      </c>
      <c r="B3" s="222"/>
      <c r="C3" s="222"/>
      <c r="D3" s="222"/>
      <c r="E3" s="221"/>
    </row>
    <row r="4" spans="1:5" ht="15">
      <c r="A4" s="190" t="s">
        <v>114</v>
      </c>
      <c r="B4" s="76">
        <v>2005</v>
      </c>
      <c r="C4" s="76">
        <v>2006</v>
      </c>
      <c r="D4" s="76">
        <v>2007</v>
      </c>
      <c r="E4" s="76">
        <v>2008</v>
      </c>
    </row>
    <row r="5" spans="1:5" ht="31.5">
      <c r="A5" s="190"/>
      <c r="B5" s="38" t="s">
        <v>212</v>
      </c>
      <c r="C5" s="38" t="s">
        <v>212</v>
      </c>
      <c r="D5" s="38" t="s">
        <v>214</v>
      </c>
      <c r="E5" s="38" t="s">
        <v>214</v>
      </c>
    </row>
    <row r="6" spans="1:5" ht="15">
      <c r="A6" s="7" t="s">
        <v>3</v>
      </c>
      <c r="B6" s="8">
        <v>0</v>
      </c>
      <c r="C6" s="8">
        <v>0</v>
      </c>
      <c r="D6" s="8">
        <v>3413031</v>
      </c>
      <c r="E6" s="8">
        <v>3798164</v>
      </c>
    </row>
    <row r="7" spans="1:5" ht="15">
      <c r="A7" s="7" t="s">
        <v>64</v>
      </c>
      <c r="B7" s="8"/>
      <c r="C7" s="8" t="s">
        <v>146</v>
      </c>
      <c r="D7" s="8">
        <v>235478</v>
      </c>
      <c r="E7" s="8">
        <v>1099662</v>
      </c>
    </row>
    <row r="8" spans="1:5" ht="15">
      <c r="A8" s="7" t="s">
        <v>17</v>
      </c>
      <c r="B8" s="8" t="s">
        <v>146</v>
      </c>
      <c r="C8" s="8" t="s">
        <v>146</v>
      </c>
      <c r="D8" s="8">
        <v>1006507</v>
      </c>
      <c r="E8" s="8">
        <v>1097764</v>
      </c>
    </row>
    <row r="9" spans="1:5" ht="15">
      <c r="A9" s="7" t="s">
        <v>32</v>
      </c>
      <c r="B9" s="8" t="s">
        <v>146</v>
      </c>
      <c r="C9" s="8" t="s">
        <v>146</v>
      </c>
      <c r="D9" s="8">
        <v>1019835</v>
      </c>
      <c r="E9" s="8">
        <v>884665</v>
      </c>
    </row>
    <row r="10" spans="1:5" ht="15">
      <c r="A10" s="79" t="s">
        <v>121</v>
      </c>
      <c r="B10" s="80" t="s">
        <v>146</v>
      </c>
      <c r="C10" s="80" t="s">
        <v>146</v>
      </c>
      <c r="D10" s="80">
        <v>166793</v>
      </c>
      <c r="E10" s="80">
        <v>307159</v>
      </c>
    </row>
    <row r="11" spans="1:5" ht="15">
      <c r="A11" s="7" t="s">
        <v>52</v>
      </c>
      <c r="B11" s="8" t="s">
        <v>146</v>
      </c>
      <c r="C11" s="8" t="s">
        <v>146</v>
      </c>
      <c r="D11" s="8">
        <v>316056</v>
      </c>
      <c r="E11" s="8">
        <v>162891</v>
      </c>
    </row>
    <row r="12" spans="1:5" ht="15">
      <c r="A12" s="7" t="s">
        <v>39</v>
      </c>
      <c r="B12" s="8" t="s">
        <v>146</v>
      </c>
      <c r="C12" s="8" t="s">
        <v>146</v>
      </c>
      <c r="D12" s="8">
        <v>429756</v>
      </c>
      <c r="E12" s="8">
        <v>147830</v>
      </c>
    </row>
    <row r="13" spans="1:5" ht="15">
      <c r="A13" s="7" t="s">
        <v>10</v>
      </c>
      <c r="B13" s="8" t="s">
        <v>146</v>
      </c>
      <c r="C13" s="8" t="s">
        <v>146</v>
      </c>
      <c r="D13" s="8">
        <v>101749</v>
      </c>
      <c r="E13" s="8">
        <v>43143</v>
      </c>
    </row>
    <row r="14" spans="1:5" ht="15">
      <c r="A14" s="7" t="s">
        <v>21</v>
      </c>
      <c r="B14" s="8"/>
      <c r="C14" s="8" t="s">
        <v>146</v>
      </c>
      <c r="D14" s="8">
        <v>46011</v>
      </c>
      <c r="E14" s="8">
        <v>33489</v>
      </c>
    </row>
    <row r="15" spans="1:5" ht="15">
      <c r="A15" s="7" t="s">
        <v>7</v>
      </c>
      <c r="B15" s="8"/>
      <c r="C15" s="8"/>
      <c r="D15" s="8">
        <v>23503</v>
      </c>
      <c r="E15" s="8">
        <v>10899</v>
      </c>
    </row>
    <row r="16" spans="1:5" ht="15">
      <c r="A16" s="7" t="s">
        <v>38</v>
      </c>
      <c r="B16" s="8"/>
      <c r="C16" s="8" t="s">
        <v>146</v>
      </c>
      <c r="D16" s="8">
        <v>62043</v>
      </c>
      <c r="E16" s="8">
        <v>4217</v>
      </c>
    </row>
    <row r="17" spans="1:5" ht="15">
      <c r="A17" s="7" t="s">
        <v>14</v>
      </c>
      <c r="B17" s="8"/>
      <c r="C17" s="8"/>
      <c r="D17" s="8"/>
      <c r="E17" s="8">
        <v>3567</v>
      </c>
    </row>
    <row r="18" spans="1:5" ht="15">
      <c r="A18" s="44" t="s">
        <v>20</v>
      </c>
      <c r="B18" s="8" t="s">
        <v>146</v>
      </c>
      <c r="C18" s="8" t="s">
        <v>146</v>
      </c>
      <c r="D18" s="8" t="s">
        <v>146</v>
      </c>
      <c r="E18" s="8">
        <v>2878</v>
      </c>
    </row>
    <row r="19" spans="1:5" ht="15">
      <c r="A19" s="7" t="s">
        <v>50</v>
      </c>
      <c r="B19" s="8"/>
      <c r="C19" s="8" t="s">
        <v>146</v>
      </c>
      <c r="D19" s="8" t="s">
        <v>146</v>
      </c>
      <c r="E19" s="8" t="s">
        <v>146</v>
      </c>
    </row>
    <row r="20" spans="1:5" ht="15">
      <c r="A20" s="7" t="s">
        <v>29</v>
      </c>
      <c r="B20" s="8"/>
      <c r="C20" s="8"/>
      <c r="D20" s="8" t="s">
        <v>146</v>
      </c>
      <c r="E20" s="8"/>
    </row>
    <row r="21" spans="1:5" ht="15">
      <c r="A21" s="7" t="s">
        <v>31</v>
      </c>
      <c r="B21" s="8" t="s">
        <v>146</v>
      </c>
      <c r="C21" s="8" t="s">
        <v>146</v>
      </c>
      <c r="D21" s="8">
        <v>5300</v>
      </c>
      <c r="E21" s="8"/>
    </row>
    <row r="22" spans="1:5" ht="15">
      <c r="A22" s="7" t="s">
        <v>22</v>
      </c>
      <c r="B22" s="8"/>
      <c r="C22" s="8" t="s">
        <v>146</v>
      </c>
      <c r="D22" s="8" t="s">
        <v>146</v>
      </c>
      <c r="E22" s="8"/>
    </row>
  </sheetData>
  <sheetProtection/>
  <mergeCells count="4">
    <mergeCell ref="A1:E1"/>
    <mergeCell ref="A2:E2"/>
    <mergeCell ref="A3:E3"/>
    <mergeCell ref="A4:A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21.421875" style="37" customWidth="1"/>
  </cols>
  <sheetData>
    <row r="1" spans="1:8" ht="15.75">
      <c r="A1" s="223" t="s">
        <v>219</v>
      </c>
      <c r="B1" s="223"/>
      <c r="C1" s="223"/>
      <c r="D1" s="223"/>
      <c r="E1" s="223"/>
      <c r="F1" s="223"/>
      <c r="G1" s="184"/>
      <c r="H1" s="184"/>
    </row>
    <row r="2" spans="1:8" ht="15.75">
      <c r="A2" s="226" t="s">
        <v>144</v>
      </c>
      <c r="B2" s="226"/>
      <c r="C2" s="226"/>
      <c r="D2" s="226"/>
      <c r="E2" s="184"/>
      <c r="F2" s="184"/>
      <c r="G2" s="184"/>
      <c r="H2" s="184"/>
    </row>
    <row r="3" spans="1:8" ht="15.75">
      <c r="A3" s="226" t="s">
        <v>77</v>
      </c>
      <c r="B3" s="226"/>
      <c r="C3" s="226"/>
      <c r="D3" s="226"/>
      <c r="E3" s="196"/>
      <c r="F3" s="196"/>
      <c r="G3" s="196"/>
      <c r="H3" s="196"/>
    </row>
    <row r="4" spans="1:8" ht="15.75">
      <c r="A4" s="225" t="s">
        <v>155</v>
      </c>
      <c r="B4" s="225"/>
      <c r="C4" s="225"/>
      <c r="D4" s="225"/>
      <c r="E4" s="196"/>
      <c r="F4" s="196"/>
      <c r="G4" s="196"/>
      <c r="H4" s="196"/>
    </row>
    <row r="5" spans="1:8" ht="15.75">
      <c r="A5" s="224" t="s">
        <v>156</v>
      </c>
      <c r="B5" s="224"/>
      <c r="C5" s="224"/>
      <c r="D5" s="224"/>
      <c r="E5" s="196"/>
      <c r="F5" s="196"/>
      <c r="G5" s="196"/>
      <c r="H5" s="196"/>
    </row>
    <row r="6" spans="1:8" ht="36">
      <c r="A6" s="9" t="s">
        <v>191</v>
      </c>
      <c r="B6" s="9" t="s">
        <v>196</v>
      </c>
      <c r="C6" s="9" t="s">
        <v>192</v>
      </c>
      <c r="D6" s="9" t="s">
        <v>193</v>
      </c>
      <c r="E6" s="9" t="s">
        <v>194</v>
      </c>
      <c r="F6" s="9" t="s">
        <v>195</v>
      </c>
      <c r="G6" s="9" t="s">
        <v>84</v>
      </c>
      <c r="H6" s="9" t="s">
        <v>119</v>
      </c>
    </row>
    <row r="7" spans="1:8" ht="15">
      <c r="A7" s="157" t="s">
        <v>3</v>
      </c>
      <c r="B7" s="158">
        <v>644453</v>
      </c>
      <c r="C7" s="158">
        <v>1480978</v>
      </c>
      <c r="D7" s="158">
        <v>-143610</v>
      </c>
      <c r="E7" s="158">
        <v>449722</v>
      </c>
      <c r="F7" s="158">
        <v>2165578</v>
      </c>
      <c r="G7" s="158">
        <v>26603996</v>
      </c>
      <c r="H7" s="158">
        <v>24438418</v>
      </c>
    </row>
    <row r="8" spans="1:8" ht="15">
      <c r="A8" s="27" t="s">
        <v>27</v>
      </c>
      <c r="B8" s="28">
        <v>2502063</v>
      </c>
      <c r="C8" s="28">
        <v>2869281</v>
      </c>
      <c r="D8" s="28">
        <v>3967429</v>
      </c>
      <c r="E8" s="28">
        <v>3220360</v>
      </c>
      <c r="F8" s="28">
        <v>2306730</v>
      </c>
      <c r="G8" s="28">
        <v>3158392</v>
      </c>
      <c r="H8" s="28">
        <v>851662</v>
      </c>
    </row>
    <row r="9" spans="1:8" ht="15">
      <c r="A9" s="27" t="s">
        <v>47</v>
      </c>
      <c r="B9" s="28">
        <v>543413</v>
      </c>
      <c r="C9" s="28">
        <v>712422</v>
      </c>
      <c r="D9" s="28">
        <v>1578696</v>
      </c>
      <c r="E9" s="28">
        <v>1159462</v>
      </c>
      <c r="F9" s="28">
        <v>1952277</v>
      </c>
      <c r="G9" s="28">
        <v>2932707</v>
      </c>
      <c r="H9" s="28">
        <v>980430</v>
      </c>
    </row>
    <row r="10" spans="1:8" ht="15">
      <c r="A10" s="27" t="s">
        <v>21</v>
      </c>
      <c r="B10" s="28">
        <v>39400</v>
      </c>
      <c r="C10" s="28">
        <v>332517</v>
      </c>
      <c r="D10" s="28">
        <v>-985526</v>
      </c>
      <c r="E10" s="28">
        <v>2175935</v>
      </c>
      <c r="F10" s="28">
        <v>1777236</v>
      </c>
      <c r="G10" s="28">
        <v>4070715</v>
      </c>
      <c r="H10" s="28">
        <v>2293479</v>
      </c>
    </row>
    <row r="11" spans="1:8" ht="15">
      <c r="A11" s="27" t="s">
        <v>39</v>
      </c>
      <c r="B11" s="28">
        <v>784957</v>
      </c>
      <c r="C11" s="28">
        <v>883129</v>
      </c>
      <c r="D11" s="28">
        <v>573203</v>
      </c>
      <c r="E11" s="28">
        <v>831293</v>
      </c>
      <c r="F11" s="28">
        <v>1190406</v>
      </c>
      <c r="G11" s="28">
        <v>3446286</v>
      </c>
      <c r="H11" s="28">
        <v>2255880</v>
      </c>
    </row>
    <row r="12" spans="1:8" ht="15">
      <c r="A12" s="27" t="s">
        <v>31</v>
      </c>
      <c r="B12" s="28">
        <v>312573</v>
      </c>
      <c r="C12" s="28">
        <v>491212</v>
      </c>
      <c r="D12" s="28">
        <v>535390</v>
      </c>
      <c r="E12" s="28">
        <v>596663</v>
      </c>
      <c r="F12" s="28">
        <v>806418</v>
      </c>
      <c r="G12" s="28">
        <v>1348879</v>
      </c>
      <c r="H12" s="28">
        <v>542461</v>
      </c>
    </row>
    <row r="13" spans="1:8" ht="15">
      <c r="A13" s="27" t="s">
        <v>46</v>
      </c>
      <c r="B13" s="28">
        <v>530776</v>
      </c>
      <c r="C13" s="28">
        <v>437053</v>
      </c>
      <c r="D13" s="28">
        <v>456951</v>
      </c>
      <c r="E13" s="28">
        <v>444589</v>
      </c>
      <c r="F13" s="28">
        <v>622191</v>
      </c>
      <c r="G13" s="28">
        <v>858720</v>
      </c>
      <c r="H13" s="28">
        <v>236529</v>
      </c>
    </row>
    <row r="14" spans="1:8" ht="15">
      <c r="A14" s="27" t="s">
        <v>25</v>
      </c>
      <c r="B14" s="28">
        <v>327230</v>
      </c>
      <c r="C14" s="28">
        <v>301227</v>
      </c>
      <c r="D14" s="28">
        <v>413414</v>
      </c>
      <c r="E14" s="28">
        <v>588232</v>
      </c>
      <c r="F14" s="28">
        <v>430675</v>
      </c>
      <c r="G14" s="28">
        <v>543452</v>
      </c>
      <c r="H14" s="28">
        <v>112777</v>
      </c>
    </row>
    <row r="15" spans="1:8" ht="15">
      <c r="A15" s="27" t="s">
        <v>26</v>
      </c>
      <c r="B15" s="28">
        <v>31446</v>
      </c>
      <c r="C15" s="28">
        <v>-488741</v>
      </c>
      <c r="D15" s="28">
        <v>-871078</v>
      </c>
      <c r="E15" s="28">
        <v>-1279886</v>
      </c>
      <c r="F15" s="28">
        <v>397092</v>
      </c>
      <c r="G15" s="28">
        <v>397092</v>
      </c>
      <c r="H15" s="28"/>
    </row>
    <row r="16" spans="1:8" ht="15">
      <c r="A16" s="27" t="s">
        <v>13</v>
      </c>
      <c r="B16" s="28">
        <v>108624</v>
      </c>
      <c r="C16" s="28">
        <v>116711</v>
      </c>
      <c r="D16" s="28">
        <v>178202</v>
      </c>
      <c r="E16" s="28">
        <v>281740</v>
      </c>
      <c r="F16" s="124">
        <v>395725</v>
      </c>
      <c r="G16" s="124">
        <v>397051</v>
      </c>
      <c r="H16" s="124">
        <v>1326</v>
      </c>
    </row>
    <row r="17" spans="1:8" ht="15">
      <c r="A17" s="27" t="s">
        <v>41</v>
      </c>
      <c r="B17" s="28">
        <v>337606</v>
      </c>
      <c r="C17" s="28">
        <v>353654</v>
      </c>
      <c r="D17" s="28">
        <v>418600</v>
      </c>
      <c r="E17" s="28">
        <v>552108</v>
      </c>
      <c r="F17" s="28">
        <v>307066</v>
      </c>
      <c r="G17" s="28">
        <v>632808</v>
      </c>
      <c r="H17" s="28">
        <v>325742</v>
      </c>
    </row>
    <row r="18" spans="1:8" ht="15">
      <c r="A18" s="27" t="s">
        <v>28</v>
      </c>
      <c r="B18" s="28">
        <v>-335836</v>
      </c>
      <c r="C18" s="28">
        <v>-405571</v>
      </c>
      <c r="D18" s="28">
        <v>439194</v>
      </c>
      <c r="E18" s="28">
        <v>-38915</v>
      </c>
      <c r="F18" s="28">
        <v>304750</v>
      </c>
      <c r="G18" s="28">
        <v>527219</v>
      </c>
      <c r="H18" s="28">
        <v>222469</v>
      </c>
    </row>
    <row r="19" spans="1:8" ht="15">
      <c r="A19" s="27" t="s">
        <v>96</v>
      </c>
      <c r="B19" s="28">
        <v>80805</v>
      </c>
      <c r="C19" s="28">
        <v>72188</v>
      </c>
      <c r="D19" s="28">
        <v>541158</v>
      </c>
      <c r="E19" s="28">
        <v>209043</v>
      </c>
      <c r="F19" s="28">
        <v>229484</v>
      </c>
      <c r="G19" s="28">
        <v>257397</v>
      </c>
      <c r="H19" s="28">
        <v>27913</v>
      </c>
    </row>
    <row r="20" spans="1:8" ht="15">
      <c r="A20" s="27" t="s">
        <v>35</v>
      </c>
      <c r="B20" s="28">
        <v>153771</v>
      </c>
      <c r="C20" s="28">
        <v>125752</v>
      </c>
      <c r="D20" s="28">
        <v>37436</v>
      </c>
      <c r="E20" s="28">
        <v>452186</v>
      </c>
      <c r="F20" s="28">
        <v>165890</v>
      </c>
      <c r="G20" s="28">
        <v>490442</v>
      </c>
      <c r="H20" s="28">
        <v>324552</v>
      </c>
    </row>
    <row r="21" spans="1:8" ht="15">
      <c r="A21" s="27" t="s">
        <v>95</v>
      </c>
      <c r="B21" s="28">
        <v>11104</v>
      </c>
      <c r="C21" s="28">
        <v>42618</v>
      </c>
      <c r="D21" s="28">
        <v>73459</v>
      </c>
      <c r="E21" s="28">
        <v>122121</v>
      </c>
      <c r="F21" s="28">
        <v>120961</v>
      </c>
      <c r="G21" s="28">
        <v>120961</v>
      </c>
      <c r="H21" s="28"/>
    </row>
    <row r="22" spans="1:8" ht="15">
      <c r="A22" s="27" t="s">
        <v>17</v>
      </c>
      <c r="B22" s="28">
        <v>50209</v>
      </c>
      <c r="C22" s="28">
        <v>4701</v>
      </c>
      <c r="D22" s="28">
        <v>84292</v>
      </c>
      <c r="E22" s="28">
        <v>166626</v>
      </c>
      <c r="F22" s="28">
        <v>110259</v>
      </c>
      <c r="G22" s="28">
        <v>196186</v>
      </c>
      <c r="H22" s="28">
        <v>85927</v>
      </c>
    </row>
    <row r="23" spans="1:8" ht="15">
      <c r="A23" s="27" t="s">
        <v>56</v>
      </c>
      <c r="B23" s="28">
        <v>39892</v>
      </c>
      <c r="C23" s="28">
        <v>56721</v>
      </c>
      <c r="D23" s="28">
        <v>49578</v>
      </c>
      <c r="E23" s="28">
        <v>91123</v>
      </c>
      <c r="F23" s="28">
        <v>104718</v>
      </c>
      <c r="G23" s="28">
        <v>104718</v>
      </c>
      <c r="H23" s="28"/>
    </row>
    <row r="24" spans="1:8" ht="15">
      <c r="A24" s="27" t="s">
        <v>59</v>
      </c>
      <c r="B24" s="28">
        <v>44258</v>
      </c>
      <c r="C24" s="28">
        <v>49504</v>
      </c>
      <c r="D24" s="28">
        <v>44552</v>
      </c>
      <c r="E24" s="28">
        <v>25572</v>
      </c>
      <c r="F24" s="28">
        <v>88495</v>
      </c>
      <c r="G24" s="28">
        <v>105710</v>
      </c>
      <c r="H24" s="28">
        <v>17215</v>
      </c>
    </row>
    <row r="25" spans="1:8" ht="15">
      <c r="A25" s="27" t="s">
        <v>34</v>
      </c>
      <c r="B25" s="28">
        <v>-1293</v>
      </c>
      <c r="C25" s="28">
        <v>185180</v>
      </c>
      <c r="D25" s="28">
        <v>-105192</v>
      </c>
      <c r="E25" s="28">
        <v>-57041</v>
      </c>
      <c r="F25" s="28">
        <v>71779</v>
      </c>
      <c r="G25" s="28">
        <v>484781</v>
      </c>
      <c r="H25" s="28">
        <v>413002</v>
      </c>
    </row>
    <row r="26" spans="1:8" ht="15">
      <c r="A26" s="27" t="s">
        <v>90</v>
      </c>
      <c r="B26" s="28">
        <v>59871</v>
      </c>
      <c r="C26" s="28">
        <v>90979</v>
      </c>
      <c r="D26" s="28">
        <v>154463</v>
      </c>
      <c r="E26" s="28">
        <v>124475</v>
      </c>
      <c r="F26" s="28">
        <v>55525</v>
      </c>
      <c r="G26" s="28">
        <v>58058</v>
      </c>
      <c r="H26" s="28">
        <v>2533</v>
      </c>
    </row>
    <row r="27" spans="1:8" ht="15">
      <c r="A27" s="27" t="s">
        <v>141</v>
      </c>
      <c r="B27" s="28">
        <v>18713</v>
      </c>
      <c r="C27" s="28">
        <v>21664</v>
      </c>
      <c r="D27" s="28">
        <v>20441</v>
      </c>
      <c r="E27" s="28">
        <v>25071</v>
      </c>
      <c r="F27" s="28">
        <v>32457</v>
      </c>
      <c r="G27" s="28">
        <v>32463</v>
      </c>
      <c r="H27" s="28">
        <v>6</v>
      </c>
    </row>
    <row r="28" spans="1:8" ht="24">
      <c r="A28" s="27" t="s">
        <v>163</v>
      </c>
      <c r="B28" s="124">
        <v>-363</v>
      </c>
      <c r="C28" s="28"/>
      <c r="D28" s="124">
        <v>54050</v>
      </c>
      <c r="E28" s="124">
        <v>128874</v>
      </c>
      <c r="F28" s="124">
        <v>32045</v>
      </c>
      <c r="G28" s="124">
        <v>76099</v>
      </c>
      <c r="H28" s="124">
        <v>44054</v>
      </c>
    </row>
    <row r="29" spans="1:8" ht="15">
      <c r="A29" s="27" t="s">
        <v>105</v>
      </c>
      <c r="B29" s="28">
        <v>12305</v>
      </c>
      <c r="C29" s="28">
        <v>13910</v>
      </c>
      <c r="D29" s="28">
        <v>17757</v>
      </c>
      <c r="E29" s="28">
        <v>12654</v>
      </c>
      <c r="F29" s="124">
        <v>30101</v>
      </c>
      <c r="G29" s="124">
        <v>30101</v>
      </c>
      <c r="H29" s="28"/>
    </row>
    <row r="30" spans="1:8" ht="15">
      <c r="A30" s="27" t="s">
        <v>58</v>
      </c>
      <c r="B30" s="28">
        <v>97140</v>
      </c>
      <c r="C30" s="28">
        <v>104649</v>
      </c>
      <c r="D30" s="28">
        <v>58470</v>
      </c>
      <c r="E30" s="28">
        <v>5557</v>
      </c>
      <c r="F30" s="28">
        <v>29712</v>
      </c>
      <c r="G30" s="28">
        <v>71461</v>
      </c>
      <c r="H30" s="28">
        <v>41749</v>
      </c>
    </row>
    <row r="31" spans="1:8" ht="15">
      <c r="A31" s="27" t="s">
        <v>52</v>
      </c>
      <c r="B31" s="28">
        <v>46531</v>
      </c>
      <c r="C31" s="28">
        <v>88272</v>
      </c>
      <c r="D31" s="28">
        <v>93063</v>
      </c>
      <c r="E31" s="28">
        <v>95824</v>
      </c>
      <c r="F31" s="28">
        <v>25408</v>
      </c>
      <c r="G31" s="28">
        <v>157681</v>
      </c>
      <c r="H31" s="28">
        <v>132273</v>
      </c>
    </row>
    <row r="32" spans="1:8" ht="15">
      <c r="A32" s="27" t="s">
        <v>102</v>
      </c>
      <c r="B32" s="28">
        <v>161</v>
      </c>
      <c r="C32" s="28">
        <v>1</v>
      </c>
      <c r="D32" s="28">
        <v>1</v>
      </c>
      <c r="E32" s="28">
        <v>3</v>
      </c>
      <c r="F32" s="28">
        <v>23256</v>
      </c>
      <c r="G32" s="28">
        <v>128906</v>
      </c>
      <c r="H32" s="28">
        <v>105650</v>
      </c>
    </row>
    <row r="33" spans="1:8" ht="15">
      <c r="A33" s="27" t="s">
        <v>23</v>
      </c>
      <c r="B33" s="124">
        <v>293</v>
      </c>
      <c r="C33" s="124">
        <v>36643</v>
      </c>
      <c r="D33" s="124">
        <v>47478</v>
      </c>
      <c r="E33" s="124">
        <v>38423</v>
      </c>
      <c r="F33" s="124">
        <v>19959</v>
      </c>
      <c r="G33" s="124">
        <v>19959</v>
      </c>
      <c r="H33" s="28"/>
    </row>
    <row r="34" spans="1:8" ht="15">
      <c r="A34" s="27" t="s">
        <v>100</v>
      </c>
      <c r="B34" s="28">
        <v>-9</v>
      </c>
      <c r="C34" s="124">
        <v>10326</v>
      </c>
      <c r="D34" s="124">
        <v>9805</v>
      </c>
      <c r="E34" s="124">
        <v>14248</v>
      </c>
      <c r="F34" s="124">
        <v>15147</v>
      </c>
      <c r="G34" s="124">
        <v>15147</v>
      </c>
      <c r="H34" s="28"/>
    </row>
    <row r="35" spans="1:8" ht="15">
      <c r="A35" s="27" t="s">
        <v>57</v>
      </c>
      <c r="B35" s="28">
        <v>0</v>
      </c>
      <c r="C35" s="28">
        <v>0</v>
      </c>
      <c r="D35" s="28">
        <v>9</v>
      </c>
      <c r="E35" s="28">
        <v>0</v>
      </c>
      <c r="F35" s="124">
        <v>9784</v>
      </c>
      <c r="G35" s="124">
        <v>21267</v>
      </c>
      <c r="H35" s="124">
        <v>11483</v>
      </c>
    </row>
    <row r="36" spans="1:8" ht="15">
      <c r="A36" s="27" t="s">
        <v>73</v>
      </c>
      <c r="B36" s="28">
        <v>13778</v>
      </c>
      <c r="C36" s="28">
        <v>12074</v>
      </c>
      <c r="D36" s="28">
        <v>4859</v>
      </c>
      <c r="E36" s="28">
        <v>386</v>
      </c>
      <c r="F36" s="28">
        <v>8696</v>
      </c>
      <c r="G36" s="28">
        <v>8696</v>
      </c>
      <c r="H36" s="28"/>
    </row>
    <row r="37" spans="1:8" ht="15">
      <c r="A37" s="27" t="s">
        <v>99</v>
      </c>
      <c r="B37" s="28">
        <v>63672</v>
      </c>
      <c r="C37" s="28">
        <v>34760</v>
      </c>
      <c r="D37" s="28">
        <v>141800</v>
      </c>
      <c r="E37" s="28">
        <v>94112</v>
      </c>
      <c r="F37" s="124">
        <v>8502</v>
      </c>
      <c r="G37" s="124">
        <v>106975</v>
      </c>
      <c r="H37" s="124">
        <v>98473</v>
      </c>
    </row>
    <row r="38" spans="1:8" ht="24">
      <c r="A38" s="27" t="s">
        <v>143</v>
      </c>
      <c r="B38" s="124">
        <v>-20</v>
      </c>
      <c r="C38" s="124">
        <v>1341</v>
      </c>
      <c r="D38" s="124">
        <v>2303</v>
      </c>
      <c r="E38" s="124">
        <v>3688</v>
      </c>
      <c r="F38" s="124">
        <v>4554</v>
      </c>
      <c r="G38" s="124">
        <v>4757</v>
      </c>
      <c r="H38" s="124">
        <v>203</v>
      </c>
    </row>
    <row r="39" spans="1:8" ht="15">
      <c r="A39" s="27" t="s">
        <v>9</v>
      </c>
      <c r="B39" s="28">
        <v>-21818</v>
      </c>
      <c r="C39" s="28">
        <v>-32277</v>
      </c>
      <c r="D39" s="28">
        <v>-37060</v>
      </c>
      <c r="E39" s="28">
        <v>-21383</v>
      </c>
      <c r="F39" s="28">
        <v>2757</v>
      </c>
      <c r="G39" s="28">
        <v>16814</v>
      </c>
      <c r="H39" s="28">
        <v>14057</v>
      </c>
    </row>
    <row r="40" spans="1:8" ht="15">
      <c r="A40" s="27" t="s">
        <v>104</v>
      </c>
      <c r="B40" s="28">
        <v>-1548</v>
      </c>
      <c r="C40" s="28">
        <v>-56537</v>
      </c>
      <c r="D40" s="28">
        <v>-30510</v>
      </c>
      <c r="E40" s="28">
        <v>-152825</v>
      </c>
      <c r="F40" s="28">
        <v>2713</v>
      </c>
      <c r="G40" s="28">
        <v>64035</v>
      </c>
      <c r="H40" s="28">
        <v>61322</v>
      </c>
    </row>
    <row r="41" spans="1:8" ht="15">
      <c r="A41" s="27" t="s">
        <v>12</v>
      </c>
      <c r="B41" s="28">
        <v>0</v>
      </c>
      <c r="C41" s="28">
        <v>0</v>
      </c>
      <c r="D41" s="28">
        <v>0</v>
      </c>
      <c r="E41" s="28">
        <v>0</v>
      </c>
      <c r="F41" s="124">
        <v>716</v>
      </c>
      <c r="G41" s="124">
        <v>716</v>
      </c>
      <c r="H41" s="28"/>
    </row>
    <row r="42" spans="1:8" ht="15">
      <c r="A42" s="27" t="s">
        <v>129</v>
      </c>
      <c r="B42" s="28"/>
      <c r="C42" s="28"/>
      <c r="D42" s="28"/>
      <c r="E42" s="28"/>
      <c r="F42" s="124">
        <v>235</v>
      </c>
      <c r="G42" s="124">
        <v>235</v>
      </c>
      <c r="H42" s="28"/>
    </row>
    <row r="43" spans="1:8" ht="15">
      <c r="A43" s="27" t="s">
        <v>128</v>
      </c>
      <c r="B43" s="28">
        <v>-6</v>
      </c>
      <c r="C43" s="28">
        <v>-22</v>
      </c>
      <c r="D43" s="28">
        <v>-11</v>
      </c>
      <c r="E43" s="28">
        <v>20</v>
      </c>
      <c r="F43" s="28">
        <v>73</v>
      </c>
      <c r="G43" s="28">
        <v>73</v>
      </c>
      <c r="H43" s="28"/>
    </row>
    <row r="44" spans="1:8" ht="15">
      <c r="A44" s="27" t="s">
        <v>61</v>
      </c>
      <c r="B44" s="28">
        <v>0</v>
      </c>
      <c r="C44" s="28">
        <v>0</v>
      </c>
      <c r="D44" s="28">
        <v>33</v>
      </c>
      <c r="E44" s="28">
        <v>0</v>
      </c>
      <c r="F44" s="28">
        <v>49</v>
      </c>
      <c r="G44" s="28">
        <v>49</v>
      </c>
      <c r="H44" s="28"/>
    </row>
    <row r="45" spans="1:8" ht="15">
      <c r="A45" s="27" t="s">
        <v>42</v>
      </c>
      <c r="B45" s="28">
        <v>0</v>
      </c>
      <c r="C45" s="28">
        <v>0</v>
      </c>
      <c r="D45" s="28">
        <v>1152</v>
      </c>
      <c r="E45" s="28">
        <v>0</v>
      </c>
      <c r="F45" s="124">
        <v>24</v>
      </c>
      <c r="G45" s="124">
        <v>24</v>
      </c>
      <c r="H45" s="28"/>
    </row>
    <row r="46" spans="1:8" ht="15">
      <c r="A46" s="27" t="s">
        <v>19</v>
      </c>
      <c r="B46" s="28">
        <v>25</v>
      </c>
      <c r="C46" s="28">
        <v>81</v>
      </c>
      <c r="D46" s="28">
        <v>6</v>
      </c>
      <c r="E46" s="28">
        <v>300</v>
      </c>
      <c r="F46" s="28">
        <v>3</v>
      </c>
      <c r="G46" s="28">
        <v>3</v>
      </c>
      <c r="H46" s="28"/>
    </row>
    <row r="47" spans="1:8" ht="15">
      <c r="A47" s="27" t="s">
        <v>5</v>
      </c>
      <c r="B47" s="28">
        <v>0</v>
      </c>
      <c r="C47" s="28">
        <v>0</v>
      </c>
      <c r="D47" s="28">
        <v>0</v>
      </c>
      <c r="E47" s="28">
        <v>0</v>
      </c>
      <c r="F47" s="28">
        <v>1</v>
      </c>
      <c r="G47" s="28">
        <v>1</v>
      </c>
      <c r="H47" s="28"/>
    </row>
    <row r="48" spans="1:8" ht="15">
      <c r="A48" s="2" t="s">
        <v>38</v>
      </c>
      <c r="B48" s="3">
        <v>62427</v>
      </c>
      <c r="C48" s="3">
        <v>58319</v>
      </c>
      <c r="D48" s="3">
        <v>-5065</v>
      </c>
      <c r="E48" s="3">
        <v>0</v>
      </c>
      <c r="F48" s="3">
        <v>0</v>
      </c>
      <c r="G48" s="3"/>
      <c r="H48" s="3"/>
    </row>
    <row r="49" spans="1:8" ht="15">
      <c r="A49" s="2" t="s">
        <v>15</v>
      </c>
      <c r="B49" s="3">
        <v>1382</v>
      </c>
      <c r="C49" s="3">
        <v>48</v>
      </c>
      <c r="D49" s="3">
        <v>0</v>
      </c>
      <c r="E49" s="3">
        <v>0</v>
      </c>
      <c r="F49" s="3">
        <v>0</v>
      </c>
      <c r="G49" s="3"/>
      <c r="H49" s="3"/>
    </row>
    <row r="50" spans="1:8" ht="15">
      <c r="A50" s="2" t="s">
        <v>4</v>
      </c>
      <c r="B50" s="3">
        <v>-23363</v>
      </c>
      <c r="C50" s="3">
        <v>44488</v>
      </c>
      <c r="D50" s="3">
        <v>85236</v>
      </c>
      <c r="E50" s="3">
        <v>0</v>
      </c>
      <c r="F50" s="3">
        <v>0</v>
      </c>
      <c r="G50" s="3"/>
      <c r="H50" s="3"/>
    </row>
    <row r="51" spans="1:8" ht="15">
      <c r="A51" s="2" t="s">
        <v>122</v>
      </c>
      <c r="B51" s="3">
        <v>1</v>
      </c>
      <c r="C51" s="3">
        <v>0</v>
      </c>
      <c r="D51" s="3">
        <v>5</v>
      </c>
      <c r="E51" s="3">
        <v>-10</v>
      </c>
      <c r="F51" s="3">
        <v>0</v>
      </c>
      <c r="G51" s="3"/>
      <c r="H51" s="3"/>
    </row>
    <row r="52" spans="1:8" ht="15">
      <c r="A52" s="2" t="s">
        <v>127</v>
      </c>
      <c r="B52" s="3">
        <v>0</v>
      </c>
      <c r="C52" s="3">
        <v>0</v>
      </c>
      <c r="D52" s="3">
        <v>0</v>
      </c>
      <c r="E52" s="3">
        <v>-4</v>
      </c>
      <c r="F52" s="3">
        <v>0</v>
      </c>
      <c r="G52" s="3"/>
      <c r="H52" s="3"/>
    </row>
    <row r="53" spans="1:8" ht="15">
      <c r="A53" s="2" t="s">
        <v>75</v>
      </c>
      <c r="B53" s="3">
        <v>-1767</v>
      </c>
      <c r="C53" s="3">
        <v>0</v>
      </c>
      <c r="D53" s="3">
        <v>0</v>
      </c>
      <c r="E53" s="3">
        <v>0</v>
      </c>
      <c r="F53" s="3">
        <v>0</v>
      </c>
      <c r="G53" s="3"/>
      <c r="H53" s="3"/>
    </row>
    <row r="54" spans="1:8" ht="15">
      <c r="A54" s="2" t="s">
        <v>162</v>
      </c>
      <c r="B54" s="3">
        <v>489</v>
      </c>
      <c r="C54" s="3">
        <v>563</v>
      </c>
      <c r="D54" s="3">
        <v>75</v>
      </c>
      <c r="E54" s="3">
        <v>0</v>
      </c>
      <c r="F54" s="3">
        <v>0</v>
      </c>
      <c r="G54" s="3"/>
      <c r="H54" s="3"/>
    </row>
    <row r="55" spans="1:8" ht="15">
      <c r="A55" s="2" t="s">
        <v>98</v>
      </c>
      <c r="B55" s="3">
        <v>-3186</v>
      </c>
      <c r="C55" s="3">
        <v>0</v>
      </c>
      <c r="D55" s="3">
        <v>0</v>
      </c>
      <c r="E55" s="3">
        <v>0</v>
      </c>
      <c r="F55" s="3">
        <v>0</v>
      </c>
      <c r="G55" s="3"/>
      <c r="H55" s="3"/>
    </row>
    <row r="56" spans="1:8" ht="15">
      <c r="A56" s="2" t="s">
        <v>53</v>
      </c>
      <c r="B56" s="3">
        <v>0</v>
      </c>
      <c r="C56" s="3">
        <v>0</v>
      </c>
      <c r="D56" s="3">
        <v>0</v>
      </c>
      <c r="E56" s="3">
        <v>-3</v>
      </c>
      <c r="F56" s="3">
        <v>0</v>
      </c>
      <c r="G56" s="3"/>
      <c r="H56" s="3"/>
    </row>
    <row r="57" spans="1:8" ht="15">
      <c r="A57" s="2" t="s">
        <v>62</v>
      </c>
      <c r="B57" s="3">
        <v>14</v>
      </c>
      <c r="C57" s="3">
        <v>17</v>
      </c>
      <c r="D57" s="3">
        <v>16</v>
      </c>
      <c r="E57" s="3">
        <v>0</v>
      </c>
      <c r="F57" s="3">
        <v>0</v>
      </c>
      <c r="G57" s="3"/>
      <c r="H57" s="3"/>
    </row>
    <row r="58" spans="1:8" ht="15">
      <c r="A58" s="2" t="s">
        <v>159</v>
      </c>
      <c r="B58" s="3">
        <v>0</v>
      </c>
      <c r="C58" s="3">
        <v>0</v>
      </c>
      <c r="D58" s="3">
        <v>0</v>
      </c>
      <c r="E58" s="3">
        <v>-75</v>
      </c>
      <c r="F58" s="3">
        <v>0</v>
      </c>
      <c r="G58" s="3"/>
      <c r="H58" s="3"/>
    </row>
    <row r="59" spans="1:8" ht="15">
      <c r="A59" s="2" t="s">
        <v>70</v>
      </c>
      <c r="B59" s="3">
        <v>-3</v>
      </c>
      <c r="C59" s="3">
        <v>0</v>
      </c>
      <c r="D59" s="3">
        <v>-73</v>
      </c>
      <c r="E59" s="3">
        <v>-10</v>
      </c>
      <c r="F59" s="130">
        <v>-9</v>
      </c>
      <c r="G59" s="3"/>
      <c r="H59" s="130">
        <v>9</v>
      </c>
    </row>
    <row r="60" spans="1:8" ht="15">
      <c r="A60" s="153" t="s">
        <v>94</v>
      </c>
      <c r="B60" s="154">
        <v>-1</v>
      </c>
      <c r="C60" s="154">
        <v>-42</v>
      </c>
      <c r="D60" s="154">
        <v>-31</v>
      </c>
      <c r="E60" s="154">
        <v>187</v>
      </c>
      <c r="F60" s="154">
        <v>-15</v>
      </c>
      <c r="G60" s="154"/>
      <c r="H60" s="154">
        <v>15</v>
      </c>
    </row>
    <row r="61" spans="1:8" ht="15">
      <c r="A61" s="153" t="s">
        <v>132</v>
      </c>
      <c r="B61" s="154">
        <v>0</v>
      </c>
      <c r="C61" s="154">
        <v>-1</v>
      </c>
      <c r="D61" s="154">
        <v>-25</v>
      </c>
      <c r="E61" s="154">
        <v>-4</v>
      </c>
      <c r="F61" s="154">
        <v>-24</v>
      </c>
      <c r="G61" s="154"/>
      <c r="H61" s="154">
        <v>24</v>
      </c>
    </row>
    <row r="62" spans="1:8" ht="15">
      <c r="A62" s="153" t="s">
        <v>85</v>
      </c>
      <c r="B62" s="154">
        <v>-46</v>
      </c>
      <c r="C62" s="154"/>
      <c r="D62" s="154"/>
      <c r="E62" s="154"/>
      <c r="F62" s="155">
        <v>-49</v>
      </c>
      <c r="G62" s="154"/>
      <c r="H62" s="155">
        <v>49</v>
      </c>
    </row>
    <row r="63" spans="1:8" ht="15">
      <c r="A63" s="153" t="s">
        <v>111</v>
      </c>
      <c r="B63" s="154">
        <v>0</v>
      </c>
      <c r="C63" s="154">
        <v>0</v>
      </c>
      <c r="D63" s="154">
        <v>0</v>
      </c>
      <c r="E63" s="154">
        <v>0</v>
      </c>
      <c r="F63" s="155">
        <v>-60</v>
      </c>
      <c r="G63" s="154"/>
      <c r="H63" s="155">
        <v>60</v>
      </c>
    </row>
    <row r="64" spans="1:8" ht="15">
      <c r="A64" s="153" t="s">
        <v>140</v>
      </c>
      <c r="B64" s="154">
        <v>-3</v>
      </c>
      <c r="C64" s="154">
        <v>-11</v>
      </c>
      <c r="D64" s="154">
        <v>0</v>
      </c>
      <c r="E64" s="154">
        <v>0</v>
      </c>
      <c r="F64" s="154">
        <v>-66</v>
      </c>
      <c r="G64" s="154"/>
      <c r="H64" s="154">
        <v>66</v>
      </c>
    </row>
    <row r="65" spans="1:8" ht="15">
      <c r="A65" s="153" t="s">
        <v>123</v>
      </c>
      <c r="B65" s="154"/>
      <c r="C65" s="154"/>
      <c r="D65" s="154"/>
      <c r="E65" s="155">
        <v>-20</v>
      </c>
      <c r="F65" s="155">
        <v>-73</v>
      </c>
      <c r="G65" s="154"/>
      <c r="H65" s="155">
        <v>73</v>
      </c>
    </row>
    <row r="66" spans="1:8" ht="15">
      <c r="A66" s="153" t="s">
        <v>71</v>
      </c>
      <c r="B66" s="154">
        <v>0</v>
      </c>
      <c r="C66" s="154">
        <v>0</v>
      </c>
      <c r="D66" s="154">
        <v>0</v>
      </c>
      <c r="E66" s="154">
        <v>-106</v>
      </c>
      <c r="F66" s="154">
        <v>-87</v>
      </c>
      <c r="G66" s="154"/>
      <c r="H66" s="154">
        <v>87</v>
      </c>
    </row>
    <row r="67" spans="1:8" ht="15">
      <c r="A67" s="153" t="s">
        <v>74</v>
      </c>
      <c r="B67" s="154">
        <v>0</v>
      </c>
      <c r="C67" s="154">
        <v>0</v>
      </c>
      <c r="D67" s="154">
        <v>-4</v>
      </c>
      <c r="E67" s="154">
        <v>-153</v>
      </c>
      <c r="F67" s="154">
        <v>-156</v>
      </c>
      <c r="G67" s="154"/>
      <c r="H67" s="154">
        <v>156</v>
      </c>
    </row>
    <row r="68" spans="1:8" ht="15">
      <c r="A68" s="153" t="s">
        <v>124</v>
      </c>
      <c r="B68" s="154">
        <v>-145</v>
      </c>
      <c r="C68" s="154">
        <v>-49</v>
      </c>
      <c r="D68" s="154">
        <v>-13</v>
      </c>
      <c r="E68" s="154">
        <v>773</v>
      </c>
      <c r="F68" s="154">
        <v>-194</v>
      </c>
      <c r="G68" s="154"/>
      <c r="H68" s="154">
        <v>194</v>
      </c>
    </row>
    <row r="69" spans="1:8" ht="24">
      <c r="A69" s="153" t="s">
        <v>126</v>
      </c>
      <c r="B69" s="155">
        <v>-366</v>
      </c>
      <c r="C69" s="155">
        <v>1139</v>
      </c>
      <c r="D69" s="155">
        <v>6100</v>
      </c>
      <c r="E69" s="155">
        <v>-623</v>
      </c>
      <c r="F69" s="155">
        <v>-690</v>
      </c>
      <c r="G69" s="155">
        <v>20</v>
      </c>
      <c r="H69" s="155">
        <v>710</v>
      </c>
    </row>
    <row r="70" spans="1:8" ht="15">
      <c r="A70" s="153" t="s">
        <v>158</v>
      </c>
      <c r="B70" s="154">
        <v>5700</v>
      </c>
      <c r="C70" s="154">
        <v>-5144</v>
      </c>
      <c r="D70" s="154">
        <v>-654</v>
      </c>
      <c r="E70" s="154">
        <v>8434</v>
      </c>
      <c r="F70" s="154">
        <v>-2020</v>
      </c>
      <c r="G70" s="154">
        <v>7415</v>
      </c>
      <c r="H70" s="154">
        <v>9435</v>
      </c>
    </row>
    <row r="71" spans="1:8" ht="15">
      <c r="A71" s="153" t="s">
        <v>54</v>
      </c>
      <c r="B71" s="154">
        <v>6311</v>
      </c>
      <c r="C71" s="154">
        <v>14561</v>
      </c>
      <c r="D71" s="154">
        <v>12537</v>
      </c>
      <c r="E71" s="154">
        <v>8703</v>
      </c>
      <c r="F71" s="154">
        <v>-2503</v>
      </c>
      <c r="G71" s="154">
        <v>9752</v>
      </c>
      <c r="H71" s="154">
        <v>12255</v>
      </c>
    </row>
    <row r="72" spans="1:8" ht="15">
      <c r="A72" s="153" t="s">
        <v>131</v>
      </c>
      <c r="B72" s="154">
        <v>-20328</v>
      </c>
      <c r="C72" s="154">
        <v>-23979</v>
      </c>
      <c r="D72" s="154">
        <v>-20934</v>
      </c>
      <c r="E72" s="154">
        <v>-214</v>
      </c>
      <c r="F72" s="154">
        <v>-2782</v>
      </c>
      <c r="G72" s="154">
        <v>621</v>
      </c>
      <c r="H72" s="154">
        <v>3403</v>
      </c>
    </row>
    <row r="73" spans="1:8" ht="15">
      <c r="A73" s="153" t="s">
        <v>138</v>
      </c>
      <c r="B73" s="155">
        <v>4101</v>
      </c>
      <c r="C73" s="155">
        <v>-2084</v>
      </c>
      <c r="D73" s="155">
        <v>-1437</v>
      </c>
      <c r="E73" s="155">
        <v>-4028</v>
      </c>
      <c r="F73" s="155">
        <v>-3935</v>
      </c>
      <c r="G73" s="154"/>
      <c r="H73" s="155">
        <v>3935</v>
      </c>
    </row>
    <row r="74" spans="1:8" ht="15">
      <c r="A74" s="153" t="s">
        <v>86</v>
      </c>
      <c r="B74" s="155">
        <v>-435</v>
      </c>
      <c r="C74" s="155">
        <v>-911</v>
      </c>
      <c r="D74" s="155">
        <v>-2754</v>
      </c>
      <c r="E74" s="155">
        <v>-4248</v>
      </c>
      <c r="F74" s="155">
        <v>-4834</v>
      </c>
      <c r="G74" s="155">
        <v>237</v>
      </c>
      <c r="H74" s="155">
        <v>5071</v>
      </c>
    </row>
    <row r="75" spans="1:8" ht="15">
      <c r="A75" s="153" t="s">
        <v>133</v>
      </c>
      <c r="B75" s="154"/>
      <c r="C75" s="154">
        <v>-13159</v>
      </c>
      <c r="D75" s="154">
        <v>-185878</v>
      </c>
      <c r="E75" s="155">
        <v>-65553</v>
      </c>
      <c r="F75" s="155">
        <v>-5503</v>
      </c>
      <c r="G75" s="155">
        <v>326</v>
      </c>
      <c r="H75" s="155">
        <v>5829</v>
      </c>
    </row>
    <row r="76" spans="1:8" ht="15">
      <c r="A76" s="153" t="s">
        <v>97</v>
      </c>
      <c r="B76" s="154">
        <v>-5456</v>
      </c>
      <c r="C76" s="154">
        <v>-6380</v>
      </c>
      <c r="D76" s="154">
        <v>-5565</v>
      </c>
      <c r="E76" s="154">
        <v>-6584</v>
      </c>
      <c r="F76" s="154">
        <v>-5963</v>
      </c>
      <c r="G76" s="154">
        <v>54</v>
      </c>
      <c r="H76" s="154">
        <v>6017</v>
      </c>
    </row>
    <row r="77" spans="1:8" ht="15">
      <c r="A77" s="153" t="s">
        <v>89</v>
      </c>
      <c r="B77" s="155">
        <v>-8574</v>
      </c>
      <c r="C77" s="155">
        <v>6</v>
      </c>
      <c r="D77" s="155">
        <v>6</v>
      </c>
      <c r="E77" s="155">
        <v>6</v>
      </c>
      <c r="F77" s="155">
        <v>-9545</v>
      </c>
      <c r="G77" s="155">
        <v>6</v>
      </c>
      <c r="H77" s="155">
        <v>9551</v>
      </c>
    </row>
    <row r="78" spans="1:8" ht="15">
      <c r="A78" s="153" t="s">
        <v>51</v>
      </c>
      <c r="B78" s="154">
        <v>-47672</v>
      </c>
      <c r="C78" s="154">
        <v>-54377</v>
      </c>
      <c r="D78" s="154">
        <v>-36379</v>
      </c>
      <c r="E78" s="154">
        <v>-37147</v>
      </c>
      <c r="F78" s="154">
        <v>-13742</v>
      </c>
      <c r="G78" s="154">
        <v>9667</v>
      </c>
      <c r="H78" s="154">
        <v>23409</v>
      </c>
    </row>
    <row r="79" spans="1:8" ht="15">
      <c r="A79" s="153" t="s">
        <v>125</v>
      </c>
      <c r="B79" s="154">
        <v>-12914</v>
      </c>
      <c r="C79" s="154">
        <v>-10326</v>
      </c>
      <c r="D79" s="154">
        <v>-9805</v>
      </c>
      <c r="E79" s="154">
        <v>-14248</v>
      </c>
      <c r="F79" s="154">
        <v>-15147</v>
      </c>
      <c r="G79" s="154"/>
      <c r="H79" s="154">
        <v>15147</v>
      </c>
    </row>
    <row r="80" spans="1:8" ht="15">
      <c r="A80" s="153" t="s">
        <v>68</v>
      </c>
      <c r="B80" s="154">
        <v>0</v>
      </c>
      <c r="C80" s="154">
        <v>-38721</v>
      </c>
      <c r="D80" s="154">
        <v>-65912</v>
      </c>
      <c r="E80" s="154">
        <v>-42316</v>
      </c>
      <c r="F80" s="154">
        <v>-20674</v>
      </c>
      <c r="G80" s="154"/>
      <c r="H80" s="154">
        <v>20674</v>
      </c>
    </row>
    <row r="81" spans="1:8" ht="15">
      <c r="A81" s="153" t="s">
        <v>66</v>
      </c>
      <c r="B81" s="154">
        <v>0</v>
      </c>
      <c r="C81" s="154">
        <v>0</v>
      </c>
      <c r="D81" s="155">
        <v>-15450</v>
      </c>
      <c r="E81" s="155">
        <v>-22873</v>
      </c>
      <c r="F81" s="155">
        <v>-24768</v>
      </c>
      <c r="G81" s="154"/>
      <c r="H81" s="155">
        <v>24768</v>
      </c>
    </row>
    <row r="82" spans="1:8" ht="15">
      <c r="A82" s="153" t="s">
        <v>14</v>
      </c>
      <c r="B82" s="154">
        <v>-111472</v>
      </c>
      <c r="C82" s="154">
        <v>-135672</v>
      </c>
      <c r="D82" s="154">
        <v>-152889</v>
      </c>
      <c r="E82" s="154">
        <v>-181920</v>
      </c>
      <c r="F82" s="154">
        <v>-32995</v>
      </c>
      <c r="G82" s="154">
        <v>23934</v>
      </c>
      <c r="H82" s="154">
        <v>56929</v>
      </c>
    </row>
    <row r="83" spans="1:8" ht="15">
      <c r="A83" s="153" t="s">
        <v>72</v>
      </c>
      <c r="B83" s="154">
        <v>0</v>
      </c>
      <c r="C83" s="154">
        <v>0</v>
      </c>
      <c r="D83" s="154">
        <v>0</v>
      </c>
      <c r="E83" s="154">
        <v>-19565</v>
      </c>
      <c r="F83" s="154">
        <v>-32997</v>
      </c>
      <c r="G83" s="154">
        <v>182</v>
      </c>
      <c r="H83" s="154">
        <v>33179</v>
      </c>
    </row>
    <row r="84" spans="1:8" ht="15">
      <c r="A84" s="153" t="s">
        <v>112</v>
      </c>
      <c r="B84" s="154">
        <v>-44483</v>
      </c>
      <c r="C84" s="154">
        <v>-42446</v>
      </c>
      <c r="D84" s="154">
        <v>-55011</v>
      </c>
      <c r="E84" s="154">
        <v>-73088</v>
      </c>
      <c r="F84" s="155">
        <v>-38948</v>
      </c>
      <c r="G84" s="155">
        <v>364</v>
      </c>
      <c r="H84" s="155">
        <v>39312</v>
      </c>
    </row>
    <row r="85" spans="1:8" ht="15">
      <c r="A85" s="153" t="s">
        <v>36</v>
      </c>
      <c r="B85" s="154">
        <v>-29524</v>
      </c>
      <c r="C85" s="154">
        <v>-33065</v>
      </c>
      <c r="D85" s="154">
        <v>-28189</v>
      </c>
      <c r="E85" s="154">
        <v>-28582</v>
      </c>
      <c r="F85" s="154">
        <v>-41681</v>
      </c>
      <c r="G85" s="154">
        <v>27480</v>
      </c>
      <c r="H85" s="154">
        <v>69161</v>
      </c>
    </row>
    <row r="86" spans="1:8" ht="15">
      <c r="A86" s="153" t="s">
        <v>6</v>
      </c>
      <c r="B86" s="154"/>
      <c r="C86" s="154"/>
      <c r="D86" s="154">
        <v>23775</v>
      </c>
      <c r="E86" s="154">
        <v>1500</v>
      </c>
      <c r="F86" s="154">
        <v>-43523</v>
      </c>
      <c r="G86" s="154">
        <v>106372</v>
      </c>
      <c r="H86" s="154">
        <v>149895</v>
      </c>
    </row>
    <row r="87" spans="1:8" ht="15">
      <c r="A87" s="153" t="s">
        <v>64</v>
      </c>
      <c r="B87" s="154"/>
      <c r="C87" s="154"/>
      <c r="D87" s="154"/>
      <c r="E87" s="155">
        <v>-2712</v>
      </c>
      <c r="F87" s="155">
        <v>-45757</v>
      </c>
      <c r="G87" s="155">
        <v>12504</v>
      </c>
      <c r="H87" s="155">
        <v>58261</v>
      </c>
    </row>
    <row r="88" spans="1:8" ht="15">
      <c r="A88" s="153" t="s">
        <v>63</v>
      </c>
      <c r="B88" s="154">
        <v>-3798</v>
      </c>
      <c r="C88" s="154">
        <v>-3479</v>
      </c>
      <c r="D88" s="154">
        <v>-21880</v>
      </c>
      <c r="E88" s="154">
        <v>-27982</v>
      </c>
      <c r="F88" s="154">
        <v>-45810</v>
      </c>
      <c r="G88" s="154">
        <v>50108</v>
      </c>
      <c r="H88" s="154">
        <v>95918</v>
      </c>
    </row>
    <row r="89" spans="1:8" ht="15">
      <c r="A89" s="153" t="s">
        <v>161</v>
      </c>
      <c r="B89" s="154">
        <v>-40195</v>
      </c>
      <c r="C89" s="154">
        <v>-28367</v>
      </c>
      <c r="D89" s="154">
        <v>-36252</v>
      </c>
      <c r="E89" s="154">
        <v>-42363</v>
      </c>
      <c r="F89" s="154">
        <v>-51812</v>
      </c>
      <c r="G89" s="154"/>
      <c r="H89" s="154">
        <v>51812</v>
      </c>
    </row>
    <row r="90" spans="1:8" ht="15">
      <c r="A90" s="153" t="s">
        <v>92</v>
      </c>
      <c r="B90" s="154">
        <v>-52925</v>
      </c>
      <c r="C90" s="154">
        <v>-141188</v>
      </c>
      <c r="D90" s="154">
        <v>-142081</v>
      </c>
      <c r="E90" s="154">
        <v>-143711</v>
      </c>
      <c r="F90" s="154">
        <v>-67445</v>
      </c>
      <c r="G90" s="154"/>
      <c r="H90" s="154">
        <v>67445</v>
      </c>
    </row>
    <row r="91" spans="1:8" ht="15">
      <c r="A91" s="153" t="s">
        <v>7</v>
      </c>
      <c r="B91" s="154">
        <v>27886</v>
      </c>
      <c r="C91" s="154">
        <v>45171</v>
      </c>
      <c r="D91" s="154">
        <v>-3803</v>
      </c>
      <c r="E91" s="154">
        <v>-9560</v>
      </c>
      <c r="F91" s="154">
        <v>-77186</v>
      </c>
      <c r="G91" s="154">
        <v>356339</v>
      </c>
      <c r="H91" s="154">
        <v>433525</v>
      </c>
    </row>
    <row r="92" spans="1:8" ht="15">
      <c r="A92" s="153" t="s">
        <v>24</v>
      </c>
      <c r="B92" s="154">
        <v>-34969</v>
      </c>
      <c r="C92" s="154">
        <v>-31276</v>
      </c>
      <c r="D92" s="154">
        <v>-37713</v>
      </c>
      <c r="E92" s="154">
        <v>-73137</v>
      </c>
      <c r="F92" s="154">
        <v>-87320</v>
      </c>
      <c r="G92" s="154">
        <v>6</v>
      </c>
      <c r="H92" s="154">
        <v>87326</v>
      </c>
    </row>
    <row r="93" spans="1:8" ht="15">
      <c r="A93" s="153" t="s">
        <v>103</v>
      </c>
      <c r="B93" s="154">
        <v>0</v>
      </c>
      <c r="C93" s="154">
        <v>-5</v>
      </c>
      <c r="D93" s="154">
        <v>-85387</v>
      </c>
      <c r="E93" s="154">
        <v>-214025</v>
      </c>
      <c r="F93" s="154">
        <v>-112691</v>
      </c>
      <c r="G93" s="154">
        <v>42896</v>
      </c>
      <c r="H93" s="154">
        <v>155587</v>
      </c>
    </row>
    <row r="94" spans="1:8" ht="15">
      <c r="A94" s="153" t="s">
        <v>101</v>
      </c>
      <c r="B94" s="154">
        <v>363</v>
      </c>
      <c r="C94" s="154">
        <v>-2125</v>
      </c>
      <c r="D94" s="154">
        <v>-15072</v>
      </c>
      <c r="E94" s="154">
        <v>-38010</v>
      </c>
      <c r="F94" s="155">
        <v>-114531</v>
      </c>
      <c r="G94" s="154"/>
      <c r="H94" s="155">
        <v>114531</v>
      </c>
    </row>
    <row r="95" spans="1:8" ht="15">
      <c r="A95" s="153" t="s">
        <v>60</v>
      </c>
      <c r="B95" s="154">
        <v>-58025</v>
      </c>
      <c r="C95" s="154">
        <v>-55296</v>
      </c>
      <c r="D95" s="154">
        <v>-62659</v>
      </c>
      <c r="E95" s="154">
        <v>-84906</v>
      </c>
      <c r="F95" s="154">
        <v>-115319</v>
      </c>
      <c r="G95" s="154">
        <v>15655</v>
      </c>
      <c r="H95" s="154">
        <v>130974</v>
      </c>
    </row>
    <row r="96" spans="1:8" ht="15">
      <c r="A96" s="153" t="s">
        <v>32</v>
      </c>
      <c r="B96" s="154">
        <v>-233563</v>
      </c>
      <c r="C96" s="154">
        <v>-308291</v>
      </c>
      <c r="D96" s="154">
        <v>-291497</v>
      </c>
      <c r="E96" s="154">
        <v>-411615</v>
      </c>
      <c r="F96" s="154">
        <v>-127443</v>
      </c>
      <c r="G96" s="154">
        <v>716310</v>
      </c>
      <c r="H96" s="154">
        <v>843753</v>
      </c>
    </row>
    <row r="97" spans="1:8" ht="15">
      <c r="A97" s="153" t="s">
        <v>55</v>
      </c>
      <c r="B97" s="154">
        <v>-133513</v>
      </c>
      <c r="C97" s="154">
        <v>-61122</v>
      </c>
      <c r="D97" s="154">
        <v>-78934</v>
      </c>
      <c r="E97" s="154">
        <v>-90823</v>
      </c>
      <c r="F97" s="154">
        <v>-129106</v>
      </c>
      <c r="G97" s="154"/>
      <c r="H97" s="154">
        <v>129106</v>
      </c>
    </row>
    <row r="98" spans="1:8" ht="15">
      <c r="A98" s="153" t="s">
        <v>166</v>
      </c>
      <c r="B98" s="154">
        <v>-16965</v>
      </c>
      <c r="C98" s="154">
        <v>-13328</v>
      </c>
      <c r="D98" s="154"/>
      <c r="E98" s="154">
        <v>-77032</v>
      </c>
      <c r="F98" s="155">
        <v>-149225</v>
      </c>
      <c r="G98" s="154"/>
      <c r="H98" s="155">
        <v>149225</v>
      </c>
    </row>
    <row r="99" spans="1:8" ht="15">
      <c r="A99" s="153" t="s">
        <v>37</v>
      </c>
      <c r="B99" s="154">
        <v>-613520</v>
      </c>
      <c r="C99" s="154">
        <v>28769</v>
      </c>
      <c r="D99" s="154">
        <v>215061</v>
      </c>
      <c r="E99" s="154">
        <v>-506689</v>
      </c>
      <c r="F99" s="154">
        <v>-196934</v>
      </c>
      <c r="G99" s="154">
        <v>525696</v>
      </c>
      <c r="H99" s="154">
        <v>722630</v>
      </c>
    </row>
    <row r="100" spans="1:8" ht="15">
      <c r="A100" s="153" t="s">
        <v>50</v>
      </c>
      <c r="B100" s="154">
        <v>-52874</v>
      </c>
      <c r="C100" s="154">
        <v>-28028</v>
      </c>
      <c r="D100" s="154">
        <v>-7853</v>
      </c>
      <c r="E100" s="154">
        <v>-38952</v>
      </c>
      <c r="F100" s="154">
        <v>-248483</v>
      </c>
      <c r="G100" s="154"/>
      <c r="H100" s="154">
        <v>248483</v>
      </c>
    </row>
    <row r="101" spans="1:8" ht="15">
      <c r="A101" s="156" t="s">
        <v>20</v>
      </c>
      <c r="B101" s="154">
        <v>-22592</v>
      </c>
      <c r="C101" s="154">
        <v>-38897</v>
      </c>
      <c r="D101" s="154">
        <v>-70039</v>
      </c>
      <c r="E101" s="154">
        <v>-47651</v>
      </c>
      <c r="F101" s="154">
        <v>-250896</v>
      </c>
      <c r="G101" s="154">
        <v>2102</v>
      </c>
      <c r="H101" s="154">
        <v>252998</v>
      </c>
    </row>
    <row r="102" spans="1:8" ht="15">
      <c r="A102" s="153" t="s">
        <v>22</v>
      </c>
      <c r="B102" s="154">
        <v>-6603</v>
      </c>
      <c r="C102" s="154">
        <v>-357871</v>
      </c>
      <c r="D102" s="154">
        <v>-620124</v>
      </c>
      <c r="E102" s="154">
        <v>-651017</v>
      </c>
      <c r="F102" s="154">
        <v>-261116</v>
      </c>
      <c r="G102" s="154">
        <v>216606</v>
      </c>
      <c r="H102" s="154">
        <v>477722</v>
      </c>
    </row>
    <row r="103" spans="1:8" ht="15">
      <c r="A103" s="153" t="s">
        <v>10</v>
      </c>
      <c r="B103" s="154">
        <v>-126128</v>
      </c>
      <c r="C103" s="154">
        <v>-116629</v>
      </c>
      <c r="D103" s="154">
        <v>-162358</v>
      </c>
      <c r="E103" s="154">
        <v>-194835</v>
      </c>
      <c r="F103" s="154">
        <v>-347663</v>
      </c>
      <c r="G103" s="154">
        <v>89215</v>
      </c>
      <c r="H103" s="154">
        <v>436878</v>
      </c>
    </row>
    <row r="104" spans="1:8" ht="15">
      <c r="A104" s="153" t="s">
        <v>120</v>
      </c>
      <c r="B104" s="154">
        <v>-155430</v>
      </c>
      <c r="C104" s="154">
        <v>-135039</v>
      </c>
      <c r="D104" s="154">
        <v>-162392</v>
      </c>
      <c r="E104" s="154">
        <v>-89107</v>
      </c>
      <c r="F104" s="154">
        <v>-363798</v>
      </c>
      <c r="G104" s="154">
        <v>96432</v>
      </c>
      <c r="H104" s="154">
        <v>460230</v>
      </c>
    </row>
    <row r="105" spans="1:8" ht="15">
      <c r="A105" s="153" t="s">
        <v>44</v>
      </c>
      <c r="B105" s="154">
        <v>-77347</v>
      </c>
      <c r="C105" s="154">
        <v>-67789</v>
      </c>
      <c r="D105" s="154">
        <v>-535977</v>
      </c>
      <c r="E105" s="154">
        <v>-704148</v>
      </c>
      <c r="F105" s="154">
        <v>-367426</v>
      </c>
      <c r="G105" s="154">
        <v>147789</v>
      </c>
      <c r="H105" s="154">
        <v>515215</v>
      </c>
    </row>
    <row r="106" spans="1:8" ht="15">
      <c r="A106" s="153" t="s">
        <v>29</v>
      </c>
      <c r="B106" s="154">
        <v>92549</v>
      </c>
      <c r="C106" s="154">
        <v>131973</v>
      </c>
      <c r="D106" s="154">
        <v>-157639</v>
      </c>
      <c r="E106" s="154">
        <v>-191059</v>
      </c>
      <c r="F106" s="154">
        <v>-372302</v>
      </c>
      <c r="G106" s="154">
        <v>1263291</v>
      </c>
      <c r="H106" s="154">
        <v>1635593</v>
      </c>
    </row>
    <row r="107" spans="1:8" ht="15">
      <c r="A107" s="153" t="s">
        <v>93</v>
      </c>
      <c r="B107" s="154">
        <v>-488420</v>
      </c>
      <c r="C107" s="154">
        <v>-439632</v>
      </c>
      <c r="D107" s="154">
        <v>-372065</v>
      </c>
      <c r="E107" s="154">
        <v>-359076</v>
      </c>
      <c r="F107" s="154">
        <v>-408037</v>
      </c>
      <c r="G107" s="154">
        <v>229344</v>
      </c>
      <c r="H107" s="154">
        <v>637381</v>
      </c>
    </row>
    <row r="108" spans="1:8" ht="15">
      <c r="A108" s="153" t="s">
        <v>49</v>
      </c>
      <c r="B108" s="154">
        <v>-113600</v>
      </c>
      <c r="C108" s="154">
        <v>-161743</v>
      </c>
      <c r="D108" s="154">
        <v>-323775</v>
      </c>
      <c r="E108" s="154">
        <v>-194477</v>
      </c>
      <c r="F108" s="154">
        <v>-419520</v>
      </c>
      <c r="G108" s="154">
        <v>110144</v>
      </c>
      <c r="H108" s="154">
        <v>529664</v>
      </c>
    </row>
    <row r="109" spans="1:8" ht="15">
      <c r="A109" s="153" t="s">
        <v>33</v>
      </c>
      <c r="B109" s="154">
        <v>-92907</v>
      </c>
      <c r="C109" s="154">
        <v>-343901</v>
      </c>
      <c r="D109" s="154">
        <v>-489614</v>
      </c>
      <c r="E109" s="154">
        <v>-781085</v>
      </c>
      <c r="F109" s="154">
        <v>-454100</v>
      </c>
      <c r="G109" s="154">
        <v>528813</v>
      </c>
      <c r="H109" s="154">
        <v>982913</v>
      </c>
    </row>
    <row r="110" spans="1:8" ht="15">
      <c r="A110" s="153" t="s">
        <v>8</v>
      </c>
      <c r="B110" s="154">
        <v>-665660</v>
      </c>
      <c r="C110" s="154">
        <v>-432421</v>
      </c>
      <c r="D110" s="154">
        <v>-1440364</v>
      </c>
      <c r="E110" s="154">
        <v>-1466444</v>
      </c>
      <c r="F110" s="154">
        <v>-1722310</v>
      </c>
      <c r="G110" s="154">
        <v>990993</v>
      </c>
      <c r="H110" s="154">
        <v>2713303</v>
      </c>
    </row>
    <row r="111" spans="1:8" ht="15">
      <c r="A111" s="153" t="s">
        <v>11</v>
      </c>
      <c r="B111" s="154">
        <v>-2007641</v>
      </c>
      <c r="C111" s="154">
        <v>-2163517</v>
      </c>
      <c r="D111" s="154">
        <v>-2628090</v>
      </c>
      <c r="E111" s="154">
        <v>-2540525</v>
      </c>
      <c r="F111" s="154">
        <v>-2679077</v>
      </c>
      <c r="G111" s="154">
        <v>136288</v>
      </c>
      <c r="H111" s="154">
        <v>2815365</v>
      </c>
    </row>
    <row r="112" spans="1:8" ht="15">
      <c r="A112" s="153" t="s">
        <v>40</v>
      </c>
      <c r="B112" s="155">
        <v>-6037</v>
      </c>
      <c r="C112" s="155">
        <v>-46916</v>
      </c>
      <c r="D112" s="155">
        <v>-89324</v>
      </c>
      <c r="E112" s="154"/>
      <c r="F112" s="154"/>
      <c r="G112" s="154"/>
      <c r="H112" s="154"/>
    </row>
    <row r="113" spans="1:8" ht="15">
      <c r="A113" s="153" t="s">
        <v>160</v>
      </c>
      <c r="B113" s="154">
        <v>-2</v>
      </c>
      <c r="C113" s="154">
        <v>-2</v>
      </c>
      <c r="D113" s="154">
        <v>-1</v>
      </c>
      <c r="E113" s="154">
        <v>0</v>
      </c>
      <c r="F113" s="154"/>
      <c r="G113" s="154"/>
      <c r="H113" s="154"/>
    </row>
    <row r="114" spans="1:8" ht="15">
      <c r="A114" s="153" t="s">
        <v>65</v>
      </c>
      <c r="B114" s="154"/>
      <c r="C114" s="154"/>
      <c r="D114" s="155">
        <v>-7</v>
      </c>
      <c r="E114" s="154"/>
      <c r="F114" s="154"/>
      <c r="G114" s="154"/>
      <c r="H114" s="154"/>
    </row>
    <row r="115" spans="1:8" ht="15">
      <c r="A115" s="153" t="s">
        <v>43</v>
      </c>
      <c r="B115" s="154">
        <v>0</v>
      </c>
      <c r="C115" s="154">
        <v>0</v>
      </c>
      <c r="D115" s="154"/>
      <c r="E115" s="155">
        <v>-27</v>
      </c>
      <c r="F115" s="154"/>
      <c r="G115" s="154"/>
      <c r="H115" s="154"/>
    </row>
    <row r="116" spans="1:8" ht="15">
      <c r="A116" s="153" t="s">
        <v>69</v>
      </c>
      <c r="B116" s="154">
        <v>420</v>
      </c>
      <c r="C116" s="154">
        <v>0</v>
      </c>
      <c r="D116" s="154">
        <v>0</v>
      </c>
      <c r="E116" s="154">
        <v>0</v>
      </c>
      <c r="F116" s="154"/>
      <c r="G116" s="154"/>
      <c r="H116" s="154"/>
    </row>
    <row r="117" spans="1:8" ht="15">
      <c r="A117" s="153" t="s">
        <v>30</v>
      </c>
      <c r="B117" s="154"/>
      <c r="C117" s="154"/>
      <c r="D117" s="155">
        <v>-9</v>
      </c>
      <c r="E117" s="154"/>
      <c r="F117" s="154"/>
      <c r="G117" s="154"/>
      <c r="H117" s="154"/>
    </row>
    <row r="118" spans="1:8" ht="15">
      <c r="A118" s="153" t="s">
        <v>91</v>
      </c>
      <c r="B118" s="154">
        <v>-48429</v>
      </c>
      <c r="C118" s="154">
        <v>-54947</v>
      </c>
      <c r="D118" s="154">
        <v>-56460</v>
      </c>
      <c r="E118" s="154"/>
      <c r="F118" s="154"/>
      <c r="G118" s="154"/>
      <c r="H118" s="154"/>
    </row>
    <row r="119" spans="1:8" ht="15">
      <c r="A119" s="153" t="s">
        <v>139</v>
      </c>
      <c r="B119" s="154">
        <v>-293</v>
      </c>
      <c r="C119" s="154"/>
      <c r="D119" s="154"/>
      <c r="E119" s="154"/>
      <c r="F119" s="154"/>
      <c r="G119" s="154"/>
      <c r="H119" s="154"/>
    </row>
    <row r="120" spans="1:8" ht="15">
      <c r="A120" s="153" t="s">
        <v>180</v>
      </c>
      <c r="B120" s="154"/>
      <c r="C120" s="155">
        <v>4093</v>
      </c>
      <c r="D120" s="154"/>
      <c r="E120" s="154"/>
      <c r="F120" s="154"/>
      <c r="G120" s="154"/>
      <c r="H120" s="154"/>
    </row>
    <row r="121" spans="1:8" ht="15">
      <c r="A121" s="153" t="s">
        <v>130</v>
      </c>
      <c r="B121" s="154">
        <v>0</v>
      </c>
      <c r="C121" s="154">
        <v>0</v>
      </c>
      <c r="D121" s="154">
        <v>-2</v>
      </c>
      <c r="E121" s="154">
        <v>0</v>
      </c>
      <c r="F121" s="154"/>
      <c r="G121" s="154"/>
      <c r="H121" s="154"/>
    </row>
    <row r="122" spans="1:8" ht="15">
      <c r="A122" s="153" t="s">
        <v>45</v>
      </c>
      <c r="B122" s="154">
        <v>-1</v>
      </c>
      <c r="C122" s="154">
        <v>0</v>
      </c>
      <c r="D122" s="154"/>
      <c r="E122" s="154"/>
      <c r="F122" s="154"/>
      <c r="G122" s="154"/>
      <c r="H122" s="154"/>
    </row>
    <row r="123" spans="1:8" ht="15">
      <c r="A123" s="153" t="s">
        <v>135</v>
      </c>
      <c r="B123" s="154"/>
      <c r="C123" s="154"/>
      <c r="D123" s="155">
        <v>-1</v>
      </c>
      <c r="E123" s="155">
        <v>-814</v>
      </c>
      <c r="F123" s="154"/>
      <c r="G123" s="154"/>
      <c r="H123" s="154"/>
    </row>
    <row r="124" spans="1:8" ht="15">
      <c r="A124" s="153" t="s">
        <v>88</v>
      </c>
      <c r="B124" s="155">
        <v>654</v>
      </c>
      <c r="C124" s="154"/>
      <c r="D124" s="155">
        <v>1412</v>
      </c>
      <c r="E124" s="155">
        <v>2932</v>
      </c>
      <c r="F124" s="154"/>
      <c r="G124" s="154"/>
      <c r="H124" s="154"/>
    </row>
    <row r="125" spans="1:8" ht="15">
      <c r="A125" s="153" t="s">
        <v>106</v>
      </c>
      <c r="B125" s="154"/>
      <c r="C125" s="154">
        <v>-22655</v>
      </c>
      <c r="D125" s="155">
        <v>-7852</v>
      </c>
      <c r="E125" s="154"/>
      <c r="F125" s="154"/>
      <c r="G125" s="154"/>
      <c r="H125" s="154"/>
    </row>
    <row r="126" spans="1:8" ht="15">
      <c r="A126" s="153" t="s">
        <v>67</v>
      </c>
      <c r="B126" s="155">
        <v>869</v>
      </c>
      <c r="C126" s="155">
        <v>15683</v>
      </c>
      <c r="D126" s="155">
        <v>18208</v>
      </c>
      <c r="E126" s="154"/>
      <c r="F126" s="154"/>
      <c r="G126" s="154"/>
      <c r="H126" s="154"/>
    </row>
    <row r="127" spans="1:8" ht="15">
      <c r="A127" s="153" t="s">
        <v>113</v>
      </c>
      <c r="B127" s="154">
        <v>0</v>
      </c>
      <c r="C127" s="154">
        <v>0</v>
      </c>
      <c r="D127" s="154">
        <v>-12</v>
      </c>
      <c r="E127" s="154">
        <v>-296</v>
      </c>
      <c r="F127" s="154"/>
      <c r="G127" s="154"/>
      <c r="H127" s="154"/>
    </row>
    <row r="128" spans="1:8" ht="24">
      <c r="A128" s="153" t="s">
        <v>48</v>
      </c>
      <c r="B128" s="154">
        <v>-13</v>
      </c>
      <c r="C128" s="154">
        <v>-11</v>
      </c>
      <c r="D128" s="154">
        <v>0</v>
      </c>
      <c r="E128" s="154">
        <v>0</v>
      </c>
      <c r="F128" s="154"/>
      <c r="G128" s="154"/>
      <c r="H128" s="154"/>
    </row>
    <row r="129" spans="1:8" ht="15">
      <c r="A129" s="153" t="s">
        <v>157</v>
      </c>
      <c r="B129" s="154"/>
      <c r="C129" s="155">
        <v>91789</v>
      </c>
      <c r="D129" s="155">
        <v>45244</v>
      </c>
      <c r="E129" s="154"/>
      <c r="F129" s="154"/>
      <c r="G129" s="154"/>
      <c r="H129" s="154"/>
    </row>
    <row r="130" spans="1:8" ht="15">
      <c r="A130" s="153" t="s">
        <v>164</v>
      </c>
      <c r="B130" s="154">
        <v>-4428</v>
      </c>
      <c r="C130" s="154">
        <v>-220</v>
      </c>
      <c r="D130" s="154">
        <v>-6133</v>
      </c>
      <c r="E130" s="154"/>
      <c r="F130" s="154"/>
      <c r="G130" s="154"/>
      <c r="H130" s="154"/>
    </row>
  </sheetData>
  <sheetProtection/>
  <mergeCells count="5">
    <mergeCell ref="A1:H1"/>
    <mergeCell ref="A5:H5"/>
    <mergeCell ref="A4:H4"/>
    <mergeCell ref="A3:H3"/>
    <mergeCell ref="A2:H2"/>
  </mergeCells>
  <printOptions horizontalCentered="1"/>
  <pageMargins left="0.35433070866141736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&amp;L&amp;A/&amp;F, 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26"/>
  <sheetViews>
    <sheetView zoomScalePageLayoutView="0" workbookViewId="0" topLeftCell="A1">
      <selection activeCell="A6" sqref="A1:A16384"/>
    </sheetView>
  </sheetViews>
  <sheetFormatPr defaultColWidth="9.140625" defaultRowHeight="15"/>
  <cols>
    <col min="1" max="1" width="17.57421875" style="0" customWidth="1"/>
  </cols>
  <sheetData>
    <row r="1" spans="1:8" ht="15">
      <c r="A1" s="176" t="s">
        <v>219</v>
      </c>
      <c r="B1" s="227"/>
      <c r="C1" s="227"/>
      <c r="D1" s="227"/>
      <c r="E1" s="227"/>
      <c r="F1" s="227"/>
      <c r="G1" s="227"/>
      <c r="H1" s="227"/>
    </row>
    <row r="2" spans="1:8" ht="15">
      <c r="A2" s="192" t="s">
        <v>145</v>
      </c>
      <c r="B2" s="227"/>
      <c r="C2" s="227"/>
      <c r="D2" s="227"/>
      <c r="E2" s="227"/>
      <c r="F2" s="227"/>
      <c r="G2" s="227"/>
      <c r="H2" s="227"/>
    </row>
    <row r="3" spans="1:8" ht="15">
      <c r="A3" s="192" t="s">
        <v>77</v>
      </c>
      <c r="B3" s="197"/>
      <c r="C3" s="197"/>
      <c r="D3" s="197"/>
      <c r="E3" s="197"/>
      <c r="F3" s="197"/>
      <c r="G3" s="197"/>
      <c r="H3" s="197"/>
    </row>
    <row r="4" spans="1:8" ht="15">
      <c r="A4" s="198" t="s">
        <v>155</v>
      </c>
      <c r="B4" s="197"/>
      <c r="C4" s="197"/>
      <c r="D4" s="197"/>
      <c r="E4" s="197"/>
      <c r="F4" s="197"/>
      <c r="G4" s="197"/>
      <c r="H4" s="197"/>
    </row>
    <row r="5" spans="1:8" ht="15">
      <c r="A5" s="195" t="s">
        <v>156</v>
      </c>
      <c r="B5" s="196"/>
      <c r="C5" s="196"/>
      <c r="D5" s="196"/>
      <c r="E5" s="196"/>
      <c r="F5" s="196"/>
      <c r="G5" s="196"/>
      <c r="H5" s="196"/>
    </row>
    <row r="6" spans="1:8" ht="15">
      <c r="A6" s="190" t="s">
        <v>191</v>
      </c>
      <c r="B6" s="76">
        <v>2004</v>
      </c>
      <c r="C6" s="76">
        <v>2005</v>
      </c>
      <c r="D6" s="76">
        <v>2006</v>
      </c>
      <c r="E6" s="76">
        <v>2007</v>
      </c>
      <c r="F6" s="76">
        <v>2008</v>
      </c>
      <c r="G6" s="190" t="s">
        <v>220</v>
      </c>
      <c r="H6" s="190" t="s">
        <v>221</v>
      </c>
    </row>
    <row r="7" spans="1:8" ht="21">
      <c r="A7" s="228"/>
      <c r="B7" s="38" t="s">
        <v>222</v>
      </c>
      <c r="C7" s="38" t="s">
        <v>222</v>
      </c>
      <c r="D7" s="38" t="s">
        <v>222</v>
      </c>
      <c r="E7" s="38" t="s">
        <v>222</v>
      </c>
      <c r="F7" s="38" t="s">
        <v>222</v>
      </c>
      <c r="G7" s="228"/>
      <c r="H7" s="228"/>
    </row>
    <row r="8" spans="1:8" ht="15">
      <c r="A8" s="24" t="s">
        <v>3</v>
      </c>
      <c r="B8" s="131">
        <v>0</v>
      </c>
      <c r="C8" s="131">
        <v>0</v>
      </c>
      <c r="D8" s="131">
        <v>0</v>
      </c>
      <c r="E8" s="131">
        <v>87581504</v>
      </c>
      <c r="F8" s="131"/>
      <c r="G8" s="25"/>
      <c r="H8" s="131"/>
    </row>
    <row r="9" spans="1:8" ht="15">
      <c r="A9" s="77" t="s">
        <v>21</v>
      </c>
      <c r="B9" s="78">
        <v>0</v>
      </c>
      <c r="C9" s="78">
        <v>0</v>
      </c>
      <c r="D9" s="78">
        <v>0</v>
      </c>
      <c r="E9" s="78">
        <v>76597792</v>
      </c>
      <c r="F9" s="78">
        <v>50098888</v>
      </c>
      <c r="G9" s="78">
        <v>106646512</v>
      </c>
      <c r="H9" s="78">
        <v>56547624</v>
      </c>
    </row>
    <row r="10" spans="1:8" ht="15">
      <c r="A10" s="77" t="s">
        <v>27</v>
      </c>
      <c r="B10" s="78">
        <v>67563528</v>
      </c>
      <c r="C10" s="78">
        <v>76971720</v>
      </c>
      <c r="D10" s="78">
        <v>62475972</v>
      </c>
      <c r="E10" s="78">
        <v>55614188</v>
      </c>
      <c r="F10" s="78">
        <v>47177872</v>
      </c>
      <c r="G10" s="78">
        <v>56699996</v>
      </c>
      <c r="H10" s="78">
        <v>9522123</v>
      </c>
    </row>
    <row r="11" spans="1:8" ht="15">
      <c r="A11" s="77" t="s">
        <v>47</v>
      </c>
      <c r="B11" s="78">
        <v>10778228</v>
      </c>
      <c r="C11" s="78">
        <v>23725144</v>
      </c>
      <c r="D11" s="78">
        <v>17628900</v>
      </c>
      <c r="E11" s="78">
        <v>30890636</v>
      </c>
      <c r="F11" s="78">
        <v>31174930</v>
      </c>
      <c r="G11" s="78">
        <v>56764244</v>
      </c>
      <c r="H11" s="78">
        <v>25589314</v>
      </c>
    </row>
    <row r="12" spans="1:8" ht="15">
      <c r="A12" s="77" t="s">
        <v>28</v>
      </c>
      <c r="B12" s="78">
        <v>-11455</v>
      </c>
      <c r="C12" s="78">
        <v>12042</v>
      </c>
      <c r="D12" s="78">
        <v>-854593</v>
      </c>
      <c r="E12" s="78">
        <v>10035702</v>
      </c>
      <c r="F12" s="78">
        <v>19983424</v>
      </c>
      <c r="G12" s="78">
        <v>24404092</v>
      </c>
      <c r="H12" s="78">
        <v>4420669</v>
      </c>
    </row>
    <row r="13" spans="1:8" ht="15">
      <c r="A13" s="77" t="s">
        <v>25</v>
      </c>
      <c r="B13" s="78">
        <v>5519226</v>
      </c>
      <c r="C13" s="78">
        <v>7615156</v>
      </c>
      <c r="D13" s="78">
        <v>13465169</v>
      </c>
      <c r="E13" s="78">
        <v>10144875</v>
      </c>
      <c r="F13" s="78">
        <v>15467781</v>
      </c>
      <c r="G13" s="78">
        <v>18572956</v>
      </c>
      <c r="H13" s="78">
        <v>3105175</v>
      </c>
    </row>
    <row r="14" spans="1:8" ht="15">
      <c r="A14" s="77" t="s">
        <v>46</v>
      </c>
      <c r="B14" s="78">
        <v>6075459</v>
      </c>
      <c r="C14" s="78">
        <v>6182476</v>
      </c>
      <c r="D14" s="78">
        <v>6882121</v>
      </c>
      <c r="E14" s="78">
        <v>10314698</v>
      </c>
      <c r="F14" s="78">
        <v>12802591</v>
      </c>
      <c r="G14" s="78">
        <v>16644438</v>
      </c>
      <c r="H14" s="78">
        <v>3841847</v>
      </c>
    </row>
    <row r="15" spans="1:8" ht="15">
      <c r="A15" s="77" t="s">
        <v>102</v>
      </c>
      <c r="B15" s="78"/>
      <c r="C15" s="78"/>
      <c r="D15" s="78"/>
      <c r="E15" s="78">
        <v>-23672318</v>
      </c>
      <c r="F15" s="78">
        <v>8786240</v>
      </c>
      <c r="G15" s="78">
        <v>9042230</v>
      </c>
      <c r="H15" s="78">
        <v>255990</v>
      </c>
    </row>
    <row r="16" spans="1:8" ht="15">
      <c r="A16" s="77" t="s">
        <v>13</v>
      </c>
      <c r="B16" s="78">
        <v>5009966</v>
      </c>
      <c r="C16" s="78">
        <v>9000901</v>
      </c>
      <c r="D16" s="78">
        <v>9855856</v>
      </c>
      <c r="E16" s="78">
        <v>9699922</v>
      </c>
      <c r="F16" s="78">
        <v>6731853</v>
      </c>
      <c r="G16" s="78">
        <v>7852805</v>
      </c>
      <c r="H16" s="78">
        <v>1120952</v>
      </c>
    </row>
    <row r="17" spans="1:8" ht="15">
      <c r="A17" s="134" t="s">
        <v>17</v>
      </c>
      <c r="B17" s="135">
        <v>0</v>
      </c>
      <c r="C17" s="135">
        <v>2902418</v>
      </c>
      <c r="D17" s="135">
        <v>4272232</v>
      </c>
      <c r="E17" s="135">
        <v>2090161</v>
      </c>
      <c r="F17" s="135">
        <v>4239434</v>
      </c>
      <c r="G17" s="135">
        <v>5160499</v>
      </c>
      <c r="H17" s="135">
        <v>921065</v>
      </c>
    </row>
    <row r="18" spans="1:8" ht="15">
      <c r="A18" s="77" t="s">
        <v>39</v>
      </c>
      <c r="B18" s="78">
        <v>942896</v>
      </c>
      <c r="C18" s="78">
        <v>-6523824</v>
      </c>
      <c r="D18" s="78">
        <v>-2990560</v>
      </c>
      <c r="E18" s="78">
        <v>2140808</v>
      </c>
      <c r="F18" s="78">
        <v>3971460</v>
      </c>
      <c r="G18" s="78">
        <v>53415932</v>
      </c>
      <c r="H18" s="78">
        <v>49444472</v>
      </c>
    </row>
    <row r="19" spans="1:8" ht="15">
      <c r="A19" s="77" t="s">
        <v>96</v>
      </c>
      <c r="B19" s="78">
        <v>1316411</v>
      </c>
      <c r="C19" s="78">
        <v>7476081</v>
      </c>
      <c r="D19" s="78">
        <v>472907</v>
      </c>
      <c r="E19" s="78">
        <v>2941369</v>
      </c>
      <c r="F19" s="78">
        <v>3311032</v>
      </c>
      <c r="G19" s="78">
        <v>3683777</v>
      </c>
      <c r="H19" s="78">
        <v>372745</v>
      </c>
    </row>
    <row r="20" spans="1:8" ht="15">
      <c r="A20" s="77" t="s">
        <v>52</v>
      </c>
      <c r="B20" s="78">
        <v>0</v>
      </c>
      <c r="C20" s="78">
        <v>0</v>
      </c>
      <c r="D20" s="78">
        <v>0</v>
      </c>
      <c r="E20" s="78">
        <v>2102612</v>
      </c>
      <c r="F20" s="78">
        <v>3115696</v>
      </c>
      <c r="G20" s="78">
        <v>5477758</v>
      </c>
      <c r="H20" s="78">
        <v>2362062</v>
      </c>
    </row>
    <row r="21" spans="1:8" ht="15">
      <c r="A21" s="77" t="s">
        <v>35</v>
      </c>
      <c r="B21" s="78">
        <v>0</v>
      </c>
      <c r="C21" s="78">
        <v>0</v>
      </c>
      <c r="D21" s="78">
        <v>0</v>
      </c>
      <c r="E21" s="78">
        <v>8268592</v>
      </c>
      <c r="F21" s="78">
        <v>2502947</v>
      </c>
      <c r="G21" s="78">
        <v>18127948</v>
      </c>
      <c r="H21" s="78">
        <v>15625001</v>
      </c>
    </row>
    <row r="22" spans="1:8" ht="15">
      <c r="A22" s="77" t="s">
        <v>99</v>
      </c>
      <c r="B22" s="78"/>
      <c r="C22" s="78">
        <v>0</v>
      </c>
      <c r="D22" s="78">
        <v>0</v>
      </c>
      <c r="E22" s="78">
        <v>4627598</v>
      </c>
      <c r="F22" s="78">
        <v>2240028</v>
      </c>
      <c r="G22" s="78">
        <v>4535519</v>
      </c>
      <c r="H22" s="78">
        <v>2295491</v>
      </c>
    </row>
    <row r="23" spans="1:8" ht="15">
      <c r="A23" s="77" t="s">
        <v>59</v>
      </c>
      <c r="B23" s="78">
        <v>0</v>
      </c>
      <c r="C23" s="78">
        <v>0</v>
      </c>
      <c r="D23" s="78">
        <v>0</v>
      </c>
      <c r="E23" s="78">
        <v>2831863</v>
      </c>
      <c r="F23" s="78">
        <v>2160477</v>
      </c>
      <c r="G23" s="78">
        <v>2999607</v>
      </c>
      <c r="H23" s="78">
        <v>839130</v>
      </c>
    </row>
    <row r="24" spans="1:8" ht="15">
      <c r="A24" s="77" t="s">
        <v>37</v>
      </c>
      <c r="B24" s="78">
        <v>2050000</v>
      </c>
      <c r="C24" s="78">
        <v>6780000</v>
      </c>
      <c r="D24" s="78">
        <v>-6049000</v>
      </c>
      <c r="E24" s="78">
        <v>-1313000</v>
      </c>
      <c r="F24" s="78">
        <v>1955000</v>
      </c>
      <c r="G24" s="78">
        <v>14710000</v>
      </c>
      <c r="H24" s="78">
        <v>12755000</v>
      </c>
    </row>
    <row r="25" spans="1:8" ht="15">
      <c r="A25" s="77" t="s">
        <v>7</v>
      </c>
      <c r="B25" s="78">
        <v>1802995</v>
      </c>
      <c r="C25" s="78">
        <v>403859</v>
      </c>
      <c r="D25" s="78">
        <v>909999</v>
      </c>
      <c r="E25" s="78">
        <v>143951</v>
      </c>
      <c r="F25" s="78">
        <v>1708683</v>
      </c>
      <c r="G25" s="78">
        <v>5575524</v>
      </c>
      <c r="H25" s="78">
        <v>3866841</v>
      </c>
    </row>
    <row r="26" spans="1:8" ht="15">
      <c r="A26" s="77" t="s">
        <v>4</v>
      </c>
      <c r="B26" s="78">
        <v>614930</v>
      </c>
      <c r="C26" s="78">
        <v>0</v>
      </c>
      <c r="D26" s="78">
        <v>0</v>
      </c>
      <c r="E26" s="78">
        <v>4640919</v>
      </c>
      <c r="F26" s="78">
        <v>1177426</v>
      </c>
      <c r="G26" s="78">
        <v>1468637</v>
      </c>
      <c r="H26" s="78">
        <v>291211</v>
      </c>
    </row>
    <row r="27" spans="1:8" ht="15">
      <c r="A27" s="77" t="s">
        <v>58</v>
      </c>
      <c r="B27" s="78">
        <v>7134960</v>
      </c>
      <c r="C27" s="78">
        <v>3777443</v>
      </c>
      <c r="D27" s="78">
        <v>684675</v>
      </c>
      <c r="E27" s="78">
        <v>1265241</v>
      </c>
      <c r="F27" s="78">
        <v>1018984</v>
      </c>
      <c r="G27" s="78">
        <v>2666008</v>
      </c>
      <c r="H27" s="78">
        <v>1647024</v>
      </c>
    </row>
    <row r="28" spans="1:8" ht="15">
      <c r="A28" s="77" t="s">
        <v>90</v>
      </c>
      <c r="B28" s="78">
        <v>0</v>
      </c>
      <c r="C28" s="78">
        <v>0</v>
      </c>
      <c r="D28" s="78">
        <v>0</v>
      </c>
      <c r="E28" s="78">
        <v>1693071</v>
      </c>
      <c r="F28" s="78">
        <v>659704</v>
      </c>
      <c r="G28" s="78">
        <v>757037</v>
      </c>
      <c r="H28" s="78">
        <v>97333</v>
      </c>
    </row>
    <row r="29" spans="1:8" ht="15">
      <c r="A29" s="77" t="s">
        <v>95</v>
      </c>
      <c r="B29" s="78"/>
      <c r="C29" s="78"/>
      <c r="D29" s="78"/>
      <c r="E29" s="78"/>
      <c r="F29" s="78">
        <v>615492</v>
      </c>
      <c r="G29" s="78">
        <v>621837</v>
      </c>
      <c r="H29" s="78">
        <v>6345</v>
      </c>
    </row>
    <row r="30" spans="1:8" ht="15">
      <c r="A30" s="77" t="s">
        <v>51</v>
      </c>
      <c r="B30" s="78">
        <v>-1818072</v>
      </c>
      <c r="C30" s="78">
        <v>-977172</v>
      </c>
      <c r="D30" s="78">
        <v>-835993</v>
      </c>
      <c r="E30" s="78">
        <v>-330380</v>
      </c>
      <c r="F30" s="78">
        <v>542279</v>
      </c>
      <c r="G30" s="78">
        <v>808822</v>
      </c>
      <c r="H30" s="78">
        <v>266543</v>
      </c>
    </row>
    <row r="31" spans="1:8" ht="15">
      <c r="A31" s="77" t="s">
        <v>131</v>
      </c>
      <c r="B31" s="78">
        <v>0</v>
      </c>
      <c r="C31" s="78">
        <v>0</v>
      </c>
      <c r="D31" s="78">
        <v>0</v>
      </c>
      <c r="E31" s="78">
        <v>-49071</v>
      </c>
      <c r="F31" s="78">
        <v>140925</v>
      </c>
      <c r="G31" s="78">
        <v>323347</v>
      </c>
      <c r="H31" s="78">
        <v>182422</v>
      </c>
    </row>
    <row r="32" spans="1:8" ht="15">
      <c r="A32" s="77" t="s">
        <v>158</v>
      </c>
      <c r="B32" s="78">
        <v>-144294</v>
      </c>
      <c r="C32" s="78">
        <v>59474</v>
      </c>
      <c r="D32" s="78">
        <v>421094</v>
      </c>
      <c r="E32" s="78">
        <v>34877</v>
      </c>
      <c r="F32" s="78">
        <v>63770</v>
      </c>
      <c r="G32" s="78">
        <v>83999</v>
      </c>
      <c r="H32" s="78">
        <v>20229</v>
      </c>
    </row>
    <row r="33" spans="1:8" ht="15">
      <c r="A33" s="77" t="s">
        <v>54</v>
      </c>
      <c r="B33" s="78">
        <v>0</v>
      </c>
      <c r="C33" s="78">
        <v>213941</v>
      </c>
      <c r="D33" s="78">
        <v>310660</v>
      </c>
      <c r="E33" s="78">
        <v>-77799</v>
      </c>
      <c r="F33" s="78">
        <v>23687</v>
      </c>
      <c r="G33" s="78">
        <v>361732</v>
      </c>
      <c r="H33" s="78">
        <v>338045</v>
      </c>
    </row>
    <row r="34" spans="1:8" ht="15">
      <c r="A34" s="132" t="s">
        <v>128</v>
      </c>
      <c r="B34" s="133">
        <v>0</v>
      </c>
      <c r="C34" s="133">
        <v>1</v>
      </c>
      <c r="D34" s="133"/>
      <c r="E34" s="133"/>
      <c r="F34" s="133">
        <v>-90</v>
      </c>
      <c r="G34" s="133">
        <v>64</v>
      </c>
      <c r="H34" s="133">
        <v>154</v>
      </c>
    </row>
    <row r="35" spans="1:8" ht="15">
      <c r="A35" s="132" t="s">
        <v>140</v>
      </c>
      <c r="B35" s="133">
        <v>0</v>
      </c>
      <c r="C35" s="133"/>
      <c r="D35" s="133"/>
      <c r="E35" s="133"/>
      <c r="F35" s="133">
        <v>-112</v>
      </c>
      <c r="G35" s="133">
        <v>183</v>
      </c>
      <c r="H35" s="133">
        <v>295</v>
      </c>
    </row>
    <row r="36" spans="1:8" ht="15">
      <c r="A36" s="132" t="s">
        <v>9</v>
      </c>
      <c r="B36" s="133">
        <v>0</v>
      </c>
      <c r="C36" s="133">
        <v>-1357140</v>
      </c>
      <c r="D36" s="133">
        <v>0</v>
      </c>
      <c r="E36" s="133">
        <v>225164</v>
      </c>
      <c r="F36" s="133">
        <v>-78779</v>
      </c>
      <c r="G36" s="133">
        <v>679560</v>
      </c>
      <c r="H36" s="133">
        <v>758339</v>
      </c>
    </row>
    <row r="37" spans="1:8" ht="15">
      <c r="A37" s="132" t="s">
        <v>73</v>
      </c>
      <c r="B37" s="133"/>
      <c r="C37" s="133"/>
      <c r="D37" s="133">
        <v>0</v>
      </c>
      <c r="E37" s="133"/>
      <c r="F37" s="133">
        <v>-88670</v>
      </c>
      <c r="G37" s="133">
        <v>203075</v>
      </c>
      <c r="H37" s="133">
        <v>291745</v>
      </c>
    </row>
    <row r="38" spans="1:8" ht="15">
      <c r="A38" s="132" t="s">
        <v>63</v>
      </c>
      <c r="B38" s="133">
        <v>0</v>
      </c>
      <c r="C38" s="133">
        <v>-574525</v>
      </c>
      <c r="D38" s="133">
        <v>-771205</v>
      </c>
      <c r="E38" s="133">
        <v>-137455</v>
      </c>
      <c r="F38" s="133">
        <v>-622361</v>
      </c>
      <c r="G38" s="133">
        <v>2336698</v>
      </c>
      <c r="H38" s="133">
        <v>2959059</v>
      </c>
    </row>
    <row r="39" spans="1:8" ht="15">
      <c r="A39" s="132" t="s">
        <v>6</v>
      </c>
      <c r="B39" s="133"/>
      <c r="C39" s="133">
        <v>0</v>
      </c>
      <c r="D39" s="133">
        <v>0</v>
      </c>
      <c r="E39" s="133">
        <v>-218680</v>
      </c>
      <c r="F39" s="133">
        <v>-646167</v>
      </c>
      <c r="G39" s="133">
        <v>3151997</v>
      </c>
      <c r="H39" s="133">
        <v>3798164</v>
      </c>
    </row>
    <row r="40" spans="1:8" ht="15">
      <c r="A40" s="132" t="s">
        <v>72</v>
      </c>
      <c r="B40" s="133"/>
      <c r="C40" s="133"/>
      <c r="D40" s="133"/>
      <c r="E40" s="133">
        <v>-901067</v>
      </c>
      <c r="F40" s="133">
        <v>-661675</v>
      </c>
      <c r="G40" s="133">
        <v>265683</v>
      </c>
      <c r="H40" s="133">
        <v>927358</v>
      </c>
    </row>
    <row r="41" spans="1:8" ht="15">
      <c r="A41" s="132" t="s">
        <v>36</v>
      </c>
      <c r="B41" s="133">
        <v>0</v>
      </c>
      <c r="C41" s="133">
        <v>-794544</v>
      </c>
      <c r="D41" s="133">
        <v>-507667</v>
      </c>
      <c r="E41" s="133">
        <v>-551244</v>
      </c>
      <c r="F41" s="133">
        <v>-857647</v>
      </c>
      <c r="G41" s="133">
        <v>103485</v>
      </c>
      <c r="H41" s="133">
        <v>961132</v>
      </c>
    </row>
    <row r="42" spans="1:8" ht="15">
      <c r="A42" s="132" t="s">
        <v>68</v>
      </c>
      <c r="B42" s="133">
        <v>0</v>
      </c>
      <c r="C42" s="133"/>
      <c r="D42" s="133"/>
      <c r="E42" s="133"/>
      <c r="F42" s="133">
        <v>-960179</v>
      </c>
      <c r="G42" s="133">
        <v>90648</v>
      </c>
      <c r="H42" s="133">
        <v>1050827</v>
      </c>
    </row>
    <row r="43" spans="1:8" ht="15">
      <c r="A43" s="132" t="s">
        <v>103</v>
      </c>
      <c r="B43" s="133"/>
      <c r="C43" s="133">
        <v>-2246922</v>
      </c>
      <c r="D43" s="133">
        <v>-5056556</v>
      </c>
      <c r="E43" s="133">
        <v>-1808383</v>
      </c>
      <c r="F43" s="133">
        <v>-1678509</v>
      </c>
      <c r="G43" s="133">
        <v>1402204</v>
      </c>
      <c r="H43" s="133">
        <v>3080713</v>
      </c>
    </row>
    <row r="44" spans="1:8" ht="15">
      <c r="A44" s="132" t="s">
        <v>55</v>
      </c>
      <c r="B44" s="133">
        <v>-3252284</v>
      </c>
      <c r="C44" s="133">
        <v>-4035390</v>
      </c>
      <c r="D44" s="133">
        <v>-4302647</v>
      </c>
      <c r="E44" s="133"/>
      <c r="F44" s="133">
        <v>-1836267</v>
      </c>
      <c r="G44" s="133">
        <v>557758</v>
      </c>
      <c r="H44" s="133">
        <v>2394025</v>
      </c>
    </row>
    <row r="45" spans="1:8" ht="15">
      <c r="A45" s="132" t="s">
        <v>60</v>
      </c>
      <c r="B45" s="133">
        <v>0</v>
      </c>
      <c r="C45" s="133">
        <v>-2147604</v>
      </c>
      <c r="D45" s="133">
        <v>-2507482</v>
      </c>
      <c r="E45" s="133">
        <v>-3083204</v>
      </c>
      <c r="F45" s="133">
        <v>-2131847</v>
      </c>
      <c r="G45" s="133">
        <v>409467</v>
      </c>
      <c r="H45" s="133">
        <v>2541314</v>
      </c>
    </row>
    <row r="46" spans="1:8" ht="15">
      <c r="A46" s="132" t="s">
        <v>50</v>
      </c>
      <c r="B46" s="133"/>
      <c r="C46" s="133"/>
      <c r="D46" s="133"/>
      <c r="E46" s="133"/>
      <c r="F46" s="133">
        <v>-2675367</v>
      </c>
      <c r="G46" s="133">
        <v>33400</v>
      </c>
      <c r="H46" s="133">
        <v>2708767</v>
      </c>
    </row>
    <row r="47" spans="1:8" ht="15">
      <c r="A47" s="132" t="s">
        <v>24</v>
      </c>
      <c r="B47" s="133">
        <v>0</v>
      </c>
      <c r="C47" s="133">
        <v>0</v>
      </c>
      <c r="D47" s="133">
        <v>0</v>
      </c>
      <c r="E47" s="133">
        <v>-2931262</v>
      </c>
      <c r="F47" s="133">
        <v>-2957960</v>
      </c>
      <c r="G47" s="133">
        <v>96</v>
      </c>
      <c r="H47" s="133">
        <v>2958056</v>
      </c>
    </row>
    <row r="48" spans="1:8" ht="15">
      <c r="A48" s="132" t="s">
        <v>104</v>
      </c>
      <c r="B48" s="133">
        <v>0</v>
      </c>
      <c r="C48" s="133">
        <v>-602</v>
      </c>
      <c r="D48" s="133">
        <v>-2809</v>
      </c>
      <c r="E48" s="133">
        <v>-254899</v>
      </c>
      <c r="F48" s="133">
        <v>-3139283</v>
      </c>
      <c r="G48" s="133">
        <v>29662</v>
      </c>
      <c r="H48" s="133">
        <v>3168945</v>
      </c>
    </row>
    <row r="49" spans="1:8" ht="15">
      <c r="A49" s="132" t="s">
        <v>14</v>
      </c>
      <c r="B49" s="133">
        <v>0</v>
      </c>
      <c r="C49" s="133">
        <v>-33347</v>
      </c>
      <c r="D49" s="133">
        <v>-9927</v>
      </c>
      <c r="E49" s="133">
        <v>-901095</v>
      </c>
      <c r="F49" s="133">
        <v>-3787693</v>
      </c>
      <c r="G49" s="133">
        <v>889668</v>
      </c>
      <c r="H49" s="133">
        <v>4677361</v>
      </c>
    </row>
    <row r="50" spans="1:8" ht="15">
      <c r="A50" s="132" t="s">
        <v>22</v>
      </c>
      <c r="B50" s="133">
        <v>-9717836</v>
      </c>
      <c r="C50" s="133">
        <v>0</v>
      </c>
      <c r="D50" s="133">
        <v>-9463618</v>
      </c>
      <c r="E50" s="133">
        <v>-4864271</v>
      </c>
      <c r="F50" s="133">
        <v>-5638791</v>
      </c>
      <c r="G50" s="133">
        <v>1726072</v>
      </c>
      <c r="H50" s="133">
        <v>7364863</v>
      </c>
    </row>
    <row r="51" spans="1:8" ht="15">
      <c r="A51" s="132" t="s">
        <v>10</v>
      </c>
      <c r="B51" s="133">
        <v>-3535524</v>
      </c>
      <c r="C51" s="133">
        <v>-5227710</v>
      </c>
      <c r="D51" s="133">
        <v>-3852278</v>
      </c>
      <c r="E51" s="133">
        <v>-6302394</v>
      </c>
      <c r="F51" s="133">
        <v>-6830043</v>
      </c>
      <c r="G51" s="133">
        <v>1445749</v>
      </c>
      <c r="H51" s="133">
        <v>8275792</v>
      </c>
    </row>
    <row r="52" spans="1:8" ht="15">
      <c r="A52" s="132" t="s">
        <v>29</v>
      </c>
      <c r="B52" s="133">
        <v>0</v>
      </c>
      <c r="C52" s="133">
        <v>0</v>
      </c>
      <c r="D52" s="133">
        <v>0</v>
      </c>
      <c r="E52" s="133">
        <v>-9591698</v>
      </c>
      <c r="F52" s="133">
        <v>-6970989</v>
      </c>
      <c r="G52" s="133">
        <v>14874045</v>
      </c>
      <c r="H52" s="133">
        <v>21845034</v>
      </c>
    </row>
    <row r="53" spans="1:8" ht="15">
      <c r="A53" s="132" t="s">
        <v>120</v>
      </c>
      <c r="B53" s="133"/>
      <c r="C53" s="133">
        <v>0</v>
      </c>
      <c r="D53" s="133">
        <v>-2509825</v>
      </c>
      <c r="E53" s="133">
        <v>-9323902</v>
      </c>
      <c r="F53" s="133">
        <v>-7038995</v>
      </c>
      <c r="G53" s="133">
        <v>2427868</v>
      </c>
      <c r="H53" s="133">
        <v>9466863</v>
      </c>
    </row>
    <row r="54" spans="1:8" ht="15">
      <c r="A54" s="132" t="s">
        <v>93</v>
      </c>
      <c r="B54" s="133">
        <v>0</v>
      </c>
      <c r="C54" s="133">
        <v>-5896000</v>
      </c>
      <c r="D54" s="133">
        <v>-5873</v>
      </c>
      <c r="E54" s="133">
        <v>-6305000</v>
      </c>
      <c r="F54" s="133">
        <v>-7246000</v>
      </c>
      <c r="G54" s="133">
        <v>3555000</v>
      </c>
      <c r="H54" s="133">
        <v>10801000</v>
      </c>
    </row>
    <row r="55" spans="1:8" ht="15">
      <c r="A55" s="132" t="s">
        <v>33</v>
      </c>
      <c r="B55" s="133">
        <v>-10625291</v>
      </c>
      <c r="C55" s="133">
        <v>-7242871</v>
      </c>
      <c r="D55" s="133">
        <v>-10757377</v>
      </c>
      <c r="E55" s="133">
        <v>-7166078</v>
      </c>
      <c r="F55" s="133">
        <v>-11571208</v>
      </c>
      <c r="G55" s="133">
        <v>6709908</v>
      </c>
      <c r="H55" s="133">
        <v>18281116</v>
      </c>
    </row>
    <row r="56" spans="1:8" ht="15">
      <c r="A56" s="132" t="s">
        <v>44</v>
      </c>
      <c r="B56" s="133">
        <v>0</v>
      </c>
      <c r="C56" s="133">
        <v>-13969017</v>
      </c>
      <c r="D56" s="133">
        <v>-15695628</v>
      </c>
      <c r="E56" s="133">
        <v>-12469859</v>
      </c>
      <c r="F56" s="133">
        <v>-13109288</v>
      </c>
      <c r="G56" s="133">
        <v>3286786</v>
      </c>
      <c r="H56" s="133">
        <v>16396074</v>
      </c>
    </row>
    <row r="57" spans="1:8" ht="15">
      <c r="A57" s="132" t="s">
        <v>11</v>
      </c>
      <c r="B57" s="133">
        <v>-44916648</v>
      </c>
      <c r="C57" s="133">
        <v>-49593388</v>
      </c>
      <c r="D57" s="133">
        <v>-37363952</v>
      </c>
      <c r="E57" s="133">
        <v>-34232776</v>
      </c>
      <c r="F57" s="133">
        <v>-26695594</v>
      </c>
      <c r="G57" s="133">
        <v>4469188</v>
      </c>
      <c r="H57" s="133">
        <v>31164782</v>
      </c>
    </row>
    <row r="58" spans="1:8" ht="15">
      <c r="A58" s="132" t="s">
        <v>8</v>
      </c>
      <c r="B58" s="133">
        <v>0</v>
      </c>
      <c r="C58" s="133">
        <v>-24960474</v>
      </c>
      <c r="D58" s="133">
        <v>-18819018</v>
      </c>
      <c r="E58" s="133">
        <v>-23918158</v>
      </c>
      <c r="F58" s="133">
        <v>-30601772</v>
      </c>
      <c r="G58" s="133">
        <v>27773116</v>
      </c>
      <c r="H58" s="133">
        <v>58374888</v>
      </c>
    </row>
    <row r="59" spans="1:8" ht="15">
      <c r="A59" s="7" t="s">
        <v>89</v>
      </c>
      <c r="B59" s="42">
        <v>0</v>
      </c>
      <c r="C59" s="8"/>
      <c r="D59" s="8"/>
      <c r="E59" s="42">
        <v>-868139</v>
      </c>
      <c r="F59" s="8"/>
      <c r="G59" s="8"/>
      <c r="H59" s="8"/>
    </row>
    <row r="60" spans="1:8" ht="15">
      <c r="A60" s="7" t="s">
        <v>105</v>
      </c>
      <c r="B60" s="8">
        <v>0</v>
      </c>
      <c r="C60" s="8">
        <v>0</v>
      </c>
      <c r="D60" s="8">
        <v>0</v>
      </c>
      <c r="E60" s="8"/>
      <c r="F60" s="8"/>
      <c r="G60" s="8"/>
      <c r="H60" s="8"/>
    </row>
    <row r="61" spans="1:8" ht="15">
      <c r="A61" s="7" t="s">
        <v>106</v>
      </c>
      <c r="B61" s="8">
        <v>0</v>
      </c>
      <c r="C61" s="42">
        <v>0</v>
      </c>
      <c r="D61" s="8"/>
      <c r="E61" s="8"/>
      <c r="F61" s="8"/>
      <c r="G61" s="8"/>
      <c r="H61" s="8"/>
    </row>
    <row r="62" spans="1:8" ht="15">
      <c r="A62" s="7" t="s">
        <v>74</v>
      </c>
      <c r="B62" s="8"/>
      <c r="C62" s="8">
        <v>0</v>
      </c>
      <c r="D62" s="8">
        <v>0</v>
      </c>
      <c r="E62" s="8"/>
      <c r="F62" s="8"/>
      <c r="G62" s="8"/>
      <c r="H62" s="8"/>
    </row>
    <row r="63" spans="1:8" ht="15">
      <c r="A63" s="7" t="s">
        <v>135</v>
      </c>
      <c r="B63" s="8"/>
      <c r="C63" s="8"/>
      <c r="D63" s="8"/>
      <c r="E63" s="8"/>
      <c r="F63" s="8"/>
      <c r="G63" s="8"/>
      <c r="H63" s="8"/>
    </row>
    <row r="64" spans="1:8" ht="15">
      <c r="A64" s="7" t="s">
        <v>88</v>
      </c>
      <c r="B64" s="8"/>
      <c r="C64" s="8"/>
      <c r="D64" s="8"/>
      <c r="E64" s="8"/>
      <c r="F64" s="8"/>
      <c r="G64" s="8"/>
      <c r="H64" s="8"/>
    </row>
    <row r="65" spans="1:8" ht="15">
      <c r="A65" s="7" t="s">
        <v>67</v>
      </c>
      <c r="B65" s="8"/>
      <c r="C65" s="42">
        <v>0</v>
      </c>
      <c r="D65" s="42">
        <v>0</v>
      </c>
      <c r="E65" s="8"/>
      <c r="F65" s="8"/>
      <c r="G65" s="8"/>
      <c r="H65" s="8"/>
    </row>
    <row r="66" spans="1:8" ht="15">
      <c r="A66" s="44" t="s">
        <v>20</v>
      </c>
      <c r="B66" s="8"/>
      <c r="C66" s="8"/>
      <c r="D66" s="8">
        <v>-1184742</v>
      </c>
      <c r="E66" s="8">
        <v>-2897572</v>
      </c>
      <c r="F66" s="8"/>
      <c r="G66" s="8"/>
      <c r="H66" s="8"/>
    </row>
    <row r="67" spans="1:8" ht="15">
      <c r="A67" s="7" t="s">
        <v>23</v>
      </c>
      <c r="B67" s="42">
        <v>0</v>
      </c>
      <c r="C67" s="8"/>
      <c r="D67" s="8"/>
      <c r="E67" s="8"/>
      <c r="F67" s="8"/>
      <c r="G67" s="8"/>
      <c r="H67" s="8"/>
    </row>
    <row r="68" spans="1:8" ht="15">
      <c r="A68" s="7" t="s">
        <v>42</v>
      </c>
      <c r="B68" s="8"/>
      <c r="C68" s="8">
        <v>-175</v>
      </c>
      <c r="D68" s="8"/>
      <c r="E68" s="8"/>
      <c r="F68" s="8"/>
      <c r="G68" s="8"/>
      <c r="H68" s="8"/>
    </row>
    <row r="69" spans="1:8" ht="15">
      <c r="A69" s="7" t="s">
        <v>15</v>
      </c>
      <c r="B69" s="8"/>
      <c r="C69" s="8"/>
      <c r="D69" s="8"/>
      <c r="E69" s="8"/>
      <c r="F69" s="8"/>
      <c r="G69" s="8"/>
      <c r="H69" s="8"/>
    </row>
    <row r="70" spans="1:8" ht="15">
      <c r="A70" s="7" t="s">
        <v>138</v>
      </c>
      <c r="B70" s="42">
        <v>0</v>
      </c>
      <c r="C70" s="42">
        <v>31126</v>
      </c>
      <c r="D70" s="42">
        <v>-421722</v>
      </c>
      <c r="E70" s="8"/>
      <c r="F70" s="8"/>
      <c r="G70" s="8"/>
      <c r="H70" s="8"/>
    </row>
    <row r="71" spans="1:8" ht="21.75">
      <c r="A71" s="7" t="s">
        <v>48</v>
      </c>
      <c r="B71" s="8">
        <v>0</v>
      </c>
      <c r="C71" s="8"/>
      <c r="D71" s="8"/>
      <c r="E71" s="8"/>
      <c r="F71" s="8"/>
      <c r="G71" s="8"/>
      <c r="H71" s="8"/>
    </row>
    <row r="72" spans="1:8" ht="15">
      <c r="A72" s="7" t="s">
        <v>19</v>
      </c>
      <c r="B72" s="8">
        <v>128</v>
      </c>
      <c r="C72" s="8">
        <v>0</v>
      </c>
      <c r="D72" s="8">
        <v>0</v>
      </c>
      <c r="E72" s="8"/>
      <c r="F72" s="8"/>
      <c r="G72" s="8"/>
      <c r="H72" s="8"/>
    </row>
    <row r="73" spans="1:8" ht="15">
      <c r="A73" s="7" t="s">
        <v>132</v>
      </c>
      <c r="B73" s="8">
        <v>0</v>
      </c>
      <c r="C73" s="8">
        <v>0</v>
      </c>
      <c r="D73" s="8">
        <v>0</v>
      </c>
      <c r="E73" s="8"/>
      <c r="F73" s="8"/>
      <c r="G73" s="8"/>
      <c r="H73" s="8"/>
    </row>
    <row r="74" spans="1:8" ht="15">
      <c r="A74" s="7" t="s">
        <v>71</v>
      </c>
      <c r="B74" s="8"/>
      <c r="C74" s="8"/>
      <c r="D74" s="8"/>
      <c r="E74" s="8"/>
      <c r="F74" s="8"/>
      <c r="G74" s="8"/>
      <c r="H74" s="8"/>
    </row>
    <row r="75" spans="1:8" ht="15">
      <c r="A75" s="7" t="s">
        <v>41</v>
      </c>
      <c r="B75" s="8">
        <v>7215342</v>
      </c>
      <c r="C75" s="8">
        <v>10142306</v>
      </c>
      <c r="D75" s="8">
        <v>10985896</v>
      </c>
      <c r="E75" s="8">
        <v>5348062</v>
      </c>
      <c r="F75" s="8"/>
      <c r="G75" s="8"/>
      <c r="H75" s="8"/>
    </row>
    <row r="76" spans="1:8" ht="15">
      <c r="A76" s="7" t="s">
        <v>49</v>
      </c>
      <c r="B76" s="8">
        <v>0</v>
      </c>
      <c r="C76" s="8">
        <v>0</v>
      </c>
      <c r="D76" s="8">
        <v>0</v>
      </c>
      <c r="E76" s="8">
        <v>-6464447</v>
      </c>
      <c r="F76" s="8"/>
      <c r="G76" s="8"/>
      <c r="H76" s="8"/>
    </row>
    <row r="77" spans="1:8" ht="15">
      <c r="A77" s="7" t="s">
        <v>113</v>
      </c>
      <c r="B77" s="8"/>
      <c r="C77" s="8"/>
      <c r="D77" s="8"/>
      <c r="E77" s="8"/>
      <c r="F77" s="8"/>
      <c r="G77" s="8"/>
      <c r="H77" s="8"/>
    </row>
    <row r="78" spans="1:8" ht="15">
      <c r="A78" s="7" t="s">
        <v>61</v>
      </c>
      <c r="B78" s="8"/>
      <c r="C78" s="8"/>
      <c r="D78" s="8"/>
      <c r="E78" s="8"/>
      <c r="F78" s="8"/>
      <c r="G78" s="8"/>
      <c r="H78" s="8"/>
    </row>
    <row r="79" spans="1:8" ht="15">
      <c r="A79" s="7" t="s">
        <v>5</v>
      </c>
      <c r="B79" s="8"/>
      <c r="C79" s="8"/>
      <c r="D79" s="8"/>
      <c r="E79" s="8"/>
      <c r="F79" s="8"/>
      <c r="G79" s="8">
        <v>849600</v>
      </c>
      <c r="H79" s="8">
        <v>0</v>
      </c>
    </row>
    <row r="80" spans="1:8" ht="15">
      <c r="A80" s="7" t="s">
        <v>38</v>
      </c>
      <c r="B80" s="8">
        <v>-1171453</v>
      </c>
      <c r="C80" s="8">
        <v>-72</v>
      </c>
      <c r="D80" s="8"/>
      <c r="E80" s="8"/>
      <c r="F80" s="8"/>
      <c r="G80" s="8"/>
      <c r="H80" s="8"/>
    </row>
    <row r="81" spans="1:8" ht="15">
      <c r="A81" s="7" t="s">
        <v>101</v>
      </c>
      <c r="B81" s="8">
        <v>0</v>
      </c>
      <c r="C81" s="8">
        <v>0</v>
      </c>
      <c r="D81" s="8">
        <v>0</v>
      </c>
      <c r="E81" s="8"/>
      <c r="F81" s="8"/>
      <c r="G81" s="8"/>
      <c r="H81" s="8"/>
    </row>
    <row r="82" spans="1:8" ht="15">
      <c r="A82" s="7" t="s">
        <v>133</v>
      </c>
      <c r="B82" s="8">
        <v>0</v>
      </c>
      <c r="C82" s="8">
        <v>0</v>
      </c>
      <c r="D82" s="8">
        <v>0</v>
      </c>
      <c r="E82" s="8"/>
      <c r="F82" s="8"/>
      <c r="G82" s="8"/>
      <c r="H82" s="8"/>
    </row>
    <row r="83" spans="1:8" ht="15">
      <c r="A83" s="7" t="s">
        <v>34</v>
      </c>
      <c r="B83" s="8">
        <v>0</v>
      </c>
      <c r="C83" s="8">
        <v>9</v>
      </c>
      <c r="D83" s="8">
        <v>58</v>
      </c>
      <c r="E83" s="8">
        <v>1867227</v>
      </c>
      <c r="F83" s="8"/>
      <c r="G83" s="8"/>
      <c r="H83" s="8"/>
    </row>
    <row r="84" spans="1:8" ht="15">
      <c r="A84" s="7" t="s">
        <v>70</v>
      </c>
      <c r="B84" s="8"/>
      <c r="C84" s="8"/>
      <c r="D84" s="8"/>
      <c r="E84" s="8"/>
      <c r="F84" s="8"/>
      <c r="G84" s="8"/>
      <c r="H84" s="8"/>
    </row>
    <row r="85" spans="1:8" ht="15">
      <c r="A85" s="7" t="s">
        <v>129</v>
      </c>
      <c r="B85" s="8"/>
      <c r="C85" s="8"/>
      <c r="D85" s="8"/>
      <c r="E85" s="8"/>
      <c r="F85" s="8"/>
      <c r="G85" s="8"/>
      <c r="H85" s="8"/>
    </row>
    <row r="86" spans="1:8" ht="15">
      <c r="A86" s="7" t="s">
        <v>164</v>
      </c>
      <c r="B86" s="8"/>
      <c r="C86" s="8">
        <v>-651685</v>
      </c>
      <c r="D86" s="8">
        <v>-1134013056</v>
      </c>
      <c r="E86" s="8"/>
      <c r="F86" s="8"/>
      <c r="G86" s="8"/>
      <c r="H86" s="8"/>
    </row>
    <row r="87" spans="1:8" ht="15">
      <c r="A87" s="7" t="s">
        <v>142</v>
      </c>
      <c r="B87" s="42">
        <v>0</v>
      </c>
      <c r="C87" s="8"/>
      <c r="D87" s="8"/>
      <c r="E87" s="8"/>
      <c r="F87" s="8"/>
      <c r="G87" s="8"/>
      <c r="H87" s="8"/>
    </row>
    <row r="88" spans="1:8" ht="15">
      <c r="A88" s="7" t="s">
        <v>56</v>
      </c>
      <c r="B88" s="8">
        <v>0</v>
      </c>
      <c r="C88" s="8"/>
      <c r="D88" s="8"/>
      <c r="E88" s="8"/>
      <c r="F88" s="8"/>
      <c r="G88" s="8">
        <v>2566953</v>
      </c>
      <c r="H88" s="8">
        <v>0</v>
      </c>
    </row>
    <row r="89" spans="1:8" ht="15">
      <c r="A89" s="7" t="s">
        <v>166</v>
      </c>
      <c r="B89" s="8">
        <v>0</v>
      </c>
      <c r="C89" s="8"/>
      <c r="D89" s="8"/>
      <c r="E89" s="8"/>
      <c r="F89" s="8"/>
      <c r="G89" s="8"/>
      <c r="H89" s="8"/>
    </row>
    <row r="90" spans="1:8" ht="15">
      <c r="A90" s="7" t="s">
        <v>162</v>
      </c>
      <c r="B90" s="8"/>
      <c r="C90" s="8"/>
      <c r="D90" s="8"/>
      <c r="E90" s="8"/>
      <c r="F90" s="8"/>
      <c r="G90" s="8">
        <v>0</v>
      </c>
      <c r="H90" s="8">
        <v>525</v>
      </c>
    </row>
    <row r="91" spans="1:8" ht="15">
      <c r="A91" s="7" t="s">
        <v>64</v>
      </c>
      <c r="B91" s="8"/>
      <c r="C91" s="8"/>
      <c r="D91" s="42">
        <v>0</v>
      </c>
      <c r="E91" s="42">
        <v>-1493349</v>
      </c>
      <c r="F91" s="8"/>
      <c r="G91" s="8"/>
      <c r="H91" s="8"/>
    </row>
    <row r="92" spans="1:8" ht="15">
      <c r="A92" s="7" t="s">
        <v>97</v>
      </c>
      <c r="B92" s="8"/>
      <c r="C92" s="8"/>
      <c r="D92" s="8"/>
      <c r="E92" s="8">
        <v>-185326</v>
      </c>
      <c r="F92" s="8"/>
      <c r="G92" s="8"/>
      <c r="H92" s="8"/>
    </row>
    <row r="93" spans="1:8" ht="15">
      <c r="A93" s="7" t="s">
        <v>85</v>
      </c>
      <c r="B93" s="8"/>
      <c r="C93" s="8"/>
      <c r="D93" s="8"/>
      <c r="E93" s="8"/>
      <c r="F93" s="8"/>
      <c r="G93" s="8"/>
      <c r="H93" s="8"/>
    </row>
    <row r="94" spans="1:8" ht="15">
      <c r="A94" s="7" t="s">
        <v>26</v>
      </c>
      <c r="B94" s="8">
        <v>0</v>
      </c>
      <c r="C94" s="8">
        <v>-18292432</v>
      </c>
      <c r="D94" s="8">
        <v>-21458410</v>
      </c>
      <c r="E94" s="8"/>
      <c r="F94" s="8"/>
      <c r="G94" s="8"/>
      <c r="H94" s="8"/>
    </row>
    <row r="95" spans="1:8" ht="15">
      <c r="A95" s="7" t="s">
        <v>125</v>
      </c>
      <c r="B95" s="8"/>
      <c r="C95" s="8"/>
      <c r="D95" s="8">
        <v>0</v>
      </c>
      <c r="E95" s="8"/>
      <c r="F95" s="8"/>
      <c r="G95" s="8">
        <v>0</v>
      </c>
      <c r="H95" s="8">
        <v>292331</v>
      </c>
    </row>
    <row r="96" spans="1:8" ht="15">
      <c r="A96" s="7" t="s">
        <v>100</v>
      </c>
      <c r="B96" s="8"/>
      <c r="C96" s="8"/>
      <c r="D96" s="8"/>
      <c r="E96" s="8"/>
      <c r="F96" s="8"/>
      <c r="G96" s="8"/>
      <c r="H96" s="8"/>
    </row>
    <row r="97" spans="1:8" ht="15">
      <c r="A97" s="7" t="s">
        <v>157</v>
      </c>
      <c r="B97" s="8"/>
      <c r="C97" s="8"/>
      <c r="D97" s="8"/>
      <c r="E97" s="8"/>
      <c r="F97" s="8"/>
      <c r="G97" s="8"/>
      <c r="H97" s="8"/>
    </row>
    <row r="98" spans="1:8" ht="15">
      <c r="A98" s="7" t="s">
        <v>32</v>
      </c>
      <c r="B98" s="8"/>
      <c r="C98" s="8">
        <v>0</v>
      </c>
      <c r="D98" s="8">
        <v>-18</v>
      </c>
      <c r="E98" s="8">
        <v>4718040</v>
      </c>
      <c r="F98" s="8"/>
      <c r="G98" s="8"/>
      <c r="H98" s="8"/>
    </row>
    <row r="99" spans="1:8" ht="15">
      <c r="A99" s="7" t="s">
        <v>94</v>
      </c>
      <c r="B99" s="8">
        <v>0</v>
      </c>
      <c r="C99" s="8"/>
      <c r="D99" s="8">
        <v>2</v>
      </c>
      <c r="E99" s="8"/>
      <c r="F99" s="8"/>
      <c r="G99" s="8">
        <v>0</v>
      </c>
      <c r="H99" s="8">
        <v>384</v>
      </c>
    </row>
    <row r="100" spans="1:8" ht="15">
      <c r="A100" s="7" t="s">
        <v>57</v>
      </c>
      <c r="B100" s="8"/>
      <c r="C100" s="8"/>
      <c r="D100" s="8"/>
      <c r="E100" s="42">
        <v>352556</v>
      </c>
      <c r="F100" s="8"/>
      <c r="G100" s="8"/>
      <c r="H100" s="8"/>
    </row>
    <row r="101" spans="1:8" ht="15">
      <c r="A101" s="7" t="s">
        <v>40</v>
      </c>
      <c r="B101" s="8"/>
      <c r="C101" s="42">
        <v>0</v>
      </c>
      <c r="D101" s="42">
        <v>0</v>
      </c>
      <c r="E101" s="8"/>
      <c r="F101" s="8"/>
      <c r="G101" s="8"/>
      <c r="H101" s="8"/>
    </row>
    <row r="102" spans="1:8" ht="21.75">
      <c r="A102" s="7" t="s">
        <v>143</v>
      </c>
      <c r="B102" s="42">
        <v>74703</v>
      </c>
      <c r="C102" s="42">
        <v>89489</v>
      </c>
      <c r="D102" s="42">
        <v>139950</v>
      </c>
      <c r="E102" s="42">
        <v>166792</v>
      </c>
      <c r="F102" s="8"/>
      <c r="G102" s="8"/>
      <c r="H102" s="8"/>
    </row>
    <row r="103" spans="1:8" ht="15">
      <c r="A103" s="7" t="s">
        <v>65</v>
      </c>
      <c r="B103" s="8"/>
      <c r="C103" s="42">
        <v>0</v>
      </c>
      <c r="D103" s="8"/>
      <c r="E103" s="8"/>
      <c r="F103" s="8"/>
      <c r="G103" s="8"/>
      <c r="H103" s="8"/>
    </row>
    <row r="104" spans="1:8" ht="15">
      <c r="A104" s="7" t="s">
        <v>141</v>
      </c>
      <c r="B104" s="8">
        <v>0</v>
      </c>
      <c r="C104" s="8">
        <v>401635</v>
      </c>
      <c r="D104" s="8">
        <v>2508267</v>
      </c>
      <c r="E104" s="8">
        <v>2387596</v>
      </c>
      <c r="F104" s="8"/>
      <c r="G104" s="8"/>
      <c r="H104" s="8"/>
    </row>
    <row r="105" spans="1:8" ht="21.75">
      <c r="A105" s="7" t="s">
        <v>163</v>
      </c>
      <c r="B105" s="8"/>
      <c r="C105" s="42">
        <v>1441757</v>
      </c>
      <c r="D105" s="42">
        <v>3094168</v>
      </c>
      <c r="E105" s="42">
        <v>210901</v>
      </c>
      <c r="F105" s="8"/>
      <c r="G105" s="8"/>
      <c r="H105" s="8"/>
    </row>
    <row r="106" spans="1:8" ht="15">
      <c r="A106" s="7" t="s">
        <v>124</v>
      </c>
      <c r="B106" s="8">
        <v>0</v>
      </c>
      <c r="C106" s="8"/>
      <c r="D106" s="8">
        <v>13007</v>
      </c>
      <c r="E106" s="8"/>
      <c r="F106" s="8"/>
      <c r="G106" s="8">
        <v>0</v>
      </c>
      <c r="H106" s="8">
        <v>4334</v>
      </c>
    </row>
    <row r="107" spans="1:8" ht="15">
      <c r="A107" s="7" t="s">
        <v>122</v>
      </c>
      <c r="B107" s="8"/>
      <c r="C107" s="8"/>
      <c r="D107" s="8"/>
      <c r="E107" s="8"/>
      <c r="F107" s="8"/>
      <c r="G107" s="8"/>
      <c r="H107" s="8"/>
    </row>
    <row r="108" spans="1:8" ht="15">
      <c r="A108" s="7" t="s">
        <v>137</v>
      </c>
      <c r="B108" s="8"/>
      <c r="C108" s="8"/>
      <c r="D108" s="8"/>
      <c r="E108" s="8"/>
      <c r="F108" s="8"/>
      <c r="G108" s="8"/>
      <c r="H108" s="8"/>
    </row>
    <row r="109" spans="1:8" ht="15">
      <c r="A109" s="7" t="s">
        <v>160</v>
      </c>
      <c r="B109" s="8"/>
      <c r="C109" s="8"/>
      <c r="D109" s="8"/>
      <c r="E109" s="8"/>
      <c r="F109" s="8"/>
      <c r="G109" s="8"/>
      <c r="H109" s="8"/>
    </row>
    <row r="110" spans="1:8" ht="15">
      <c r="A110" s="7" t="s">
        <v>127</v>
      </c>
      <c r="B110" s="8"/>
      <c r="C110" s="8"/>
      <c r="D110" s="8"/>
      <c r="E110" s="8"/>
      <c r="F110" s="8"/>
      <c r="G110" s="8"/>
      <c r="H110" s="8"/>
    </row>
    <row r="111" spans="1:8" ht="15">
      <c r="A111" s="7" t="s">
        <v>31</v>
      </c>
      <c r="B111" s="8">
        <v>0</v>
      </c>
      <c r="C111" s="8">
        <v>-36</v>
      </c>
      <c r="D111" s="8">
        <v>10739534</v>
      </c>
      <c r="E111" s="8">
        <v>12695755</v>
      </c>
      <c r="F111" s="8"/>
      <c r="G111" s="8"/>
      <c r="H111" s="8"/>
    </row>
    <row r="112" spans="1:8" ht="15">
      <c r="A112" s="7" t="s">
        <v>91</v>
      </c>
      <c r="B112" s="8"/>
      <c r="C112" s="8"/>
      <c r="D112" s="8"/>
      <c r="E112" s="8"/>
      <c r="F112" s="8"/>
      <c r="G112" s="8"/>
      <c r="H112" s="8"/>
    </row>
    <row r="113" spans="1:8" ht="15">
      <c r="A113" s="7" t="s">
        <v>92</v>
      </c>
      <c r="B113" s="8">
        <v>0</v>
      </c>
      <c r="C113" s="8">
        <v>0</v>
      </c>
      <c r="D113" s="8">
        <v>0</v>
      </c>
      <c r="E113" s="8"/>
      <c r="F113" s="8"/>
      <c r="G113" s="8"/>
      <c r="H113" s="8"/>
    </row>
    <row r="114" spans="1:8" ht="15">
      <c r="A114" s="7" t="s">
        <v>159</v>
      </c>
      <c r="B114" s="8"/>
      <c r="C114" s="8"/>
      <c r="D114" s="8">
        <v>0</v>
      </c>
      <c r="E114" s="8"/>
      <c r="F114" s="8"/>
      <c r="G114" s="8"/>
      <c r="H114" s="8"/>
    </row>
    <row r="115" spans="1:8" ht="21.75">
      <c r="A115" s="7" t="s">
        <v>126</v>
      </c>
      <c r="B115" s="8"/>
      <c r="C115" s="8"/>
      <c r="D115" s="8"/>
      <c r="E115" s="42">
        <v>118889</v>
      </c>
      <c r="F115" s="8"/>
      <c r="G115" s="8"/>
      <c r="H115" s="8"/>
    </row>
    <row r="116" spans="1:8" ht="15">
      <c r="A116" s="7" t="s">
        <v>130</v>
      </c>
      <c r="B116" s="8"/>
      <c r="C116" s="8">
        <v>0</v>
      </c>
      <c r="D116" s="8"/>
      <c r="E116" s="8"/>
      <c r="F116" s="8"/>
      <c r="G116" s="8"/>
      <c r="H116" s="8"/>
    </row>
    <row r="117" spans="1:8" ht="15">
      <c r="A117" s="7" t="s">
        <v>180</v>
      </c>
      <c r="B117" s="8"/>
      <c r="C117" s="8"/>
      <c r="D117" s="8"/>
      <c r="E117" s="8"/>
      <c r="F117" s="8"/>
      <c r="G117" s="8"/>
      <c r="H117" s="8"/>
    </row>
    <row r="118" spans="1:8" ht="15">
      <c r="A118" s="7" t="s">
        <v>112</v>
      </c>
      <c r="B118" s="8">
        <v>0</v>
      </c>
      <c r="C118" s="8">
        <v>0</v>
      </c>
      <c r="D118" s="8">
        <v>0</v>
      </c>
      <c r="E118" s="8"/>
      <c r="F118" s="8"/>
      <c r="G118" s="8"/>
      <c r="H118" s="8"/>
    </row>
    <row r="119" spans="1:8" ht="15">
      <c r="A119" s="7" t="s">
        <v>62</v>
      </c>
      <c r="B119" s="8">
        <v>0</v>
      </c>
      <c r="C119" s="8">
        <v>0</v>
      </c>
      <c r="D119" s="8"/>
      <c r="E119" s="8"/>
      <c r="F119" s="8"/>
      <c r="G119" s="8"/>
      <c r="H119" s="8"/>
    </row>
    <row r="120" spans="1:8" ht="15">
      <c r="A120" s="7" t="s">
        <v>161</v>
      </c>
      <c r="B120" s="8">
        <v>0</v>
      </c>
      <c r="C120" s="8">
        <v>0</v>
      </c>
      <c r="D120" s="8">
        <v>0</v>
      </c>
      <c r="E120" s="8"/>
      <c r="F120" s="8"/>
      <c r="G120" s="8"/>
      <c r="H120" s="8"/>
    </row>
    <row r="121" spans="1:8" ht="15">
      <c r="A121" s="7" t="s">
        <v>43</v>
      </c>
      <c r="B121" s="8"/>
      <c r="C121" s="8"/>
      <c r="D121" s="42">
        <v>0</v>
      </c>
      <c r="E121" s="8"/>
      <c r="F121" s="8"/>
      <c r="G121" s="8"/>
      <c r="H121" s="8"/>
    </row>
    <row r="122" spans="1:8" ht="15">
      <c r="A122" s="7" t="s">
        <v>86</v>
      </c>
      <c r="B122" s="42">
        <v>-1756</v>
      </c>
      <c r="C122" s="42">
        <v>-21005</v>
      </c>
      <c r="D122" s="42">
        <v>-38602</v>
      </c>
      <c r="E122" s="42">
        <v>-54936</v>
      </c>
      <c r="F122" s="8"/>
      <c r="G122" s="8"/>
      <c r="H122" s="8"/>
    </row>
    <row r="123" spans="1:8" ht="15">
      <c r="A123" s="7" t="s">
        <v>53</v>
      </c>
      <c r="B123" s="8"/>
      <c r="C123" s="8"/>
      <c r="D123" s="8"/>
      <c r="E123" s="8"/>
      <c r="F123" s="8"/>
      <c r="G123" s="8"/>
      <c r="H123" s="8"/>
    </row>
    <row r="124" spans="1:8" ht="15">
      <c r="A124" s="7" t="s">
        <v>66</v>
      </c>
      <c r="B124" s="8"/>
      <c r="C124" s="42">
        <v>0</v>
      </c>
      <c r="D124" s="42">
        <v>0</v>
      </c>
      <c r="E124" s="8"/>
      <c r="F124" s="8"/>
      <c r="G124" s="8"/>
      <c r="H124" s="8"/>
    </row>
    <row r="125" spans="1:8" ht="15">
      <c r="A125" s="7" t="s">
        <v>123</v>
      </c>
      <c r="B125" s="8"/>
      <c r="C125" s="8"/>
      <c r="D125" s="8"/>
      <c r="E125" s="8"/>
      <c r="F125" s="8"/>
      <c r="G125" s="8"/>
      <c r="H125" s="8"/>
    </row>
    <row r="126" spans="1:8" ht="15">
      <c r="A126" s="7" t="s">
        <v>30</v>
      </c>
      <c r="B126" s="8"/>
      <c r="C126" s="8"/>
      <c r="D126" s="8"/>
      <c r="E126" s="8"/>
      <c r="F126" s="8"/>
      <c r="G126" s="8"/>
      <c r="H126" s="8"/>
    </row>
  </sheetData>
  <sheetProtection/>
  <mergeCells count="8">
    <mergeCell ref="A2:H2"/>
    <mergeCell ref="A1:H1"/>
    <mergeCell ref="H6:H7"/>
    <mergeCell ref="A5:H5"/>
    <mergeCell ref="A4:H4"/>
    <mergeCell ref="G6:G7"/>
    <mergeCell ref="A6:A7"/>
    <mergeCell ref="A3:H3"/>
  </mergeCells>
  <printOptions horizontalCentered="1"/>
  <pageMargins left="0.31496062992125984" right="0" top="0.7480314960629921" bottom="0.7480314960629921" header="0.31496062992125984" footer="0.31496062992125984"/>
  <pageSetup horizontalDpi="600" verticalDpi="600" orientation="portrait" paperSize="9" r:id="rId1"/>
  <headerFooter>
    <oddFooter>&amp;L&amp;A/&amp;F, 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6.140625" style="0" customWidth="1"/>
  </cols>
  <sheetData>
    <row r="1" spans="1:11" ht="15">
      <c r="A1" s="176" t="s">
        <v>190</v>
      </c>
      <c r="B1" s="176"/>
      <c r="C1" s="176"/>
      <c r="D1" s="176"/>
      <c r="E1" s="177"/>
      <c r="F1" s="177"/>
      <c r="G1" s="177"/>
      <c r="H1" s="177"/>
      <c r="I1" s="177"/>
      <c r="J1" s="177"/>
      <c r="K1" s="177"/>
    </row>
    <row r="2" spans="1:11" ht="15">
      <c r="A2" s="218" t="s">
        <v>258</v>
      </c>
      <c r="B2" s="218"/>
      <c r="C2" s="218"/>
      <c r="D2" s="184"/>
      <c r="E2" s="184"/>
      <c r="F2" s="184"/>
      <c r="G2" s="184"/>
      <c r="H2" s="184"/>
      <c r="I2" s="184"/>
      <c r="J2" s="184"/>
      <c r="K2" s="184"/>
    </row>
    <row r="3" spans="1:11" ht="15">
      <c r="A3" s="190" t="s">
        <v>191</v>
      </c>
      <c r="B3" s="76">
        <v>2001</v>
      </c>
      <c r="C3" s="76">
        <v>2002</v>
      </c>
      <c r="D3" s="76">
        <v>2003</v>
      </c>
      <c r="E3" s="76">
        <v>2004</v>
      </c>
      <c r="F3" s="76">
        <v>2005</v>
      </c>
      <c r="G3" s="76">
        <v>2006</v>
      </c>
      <c r="H3" s="76">
        <v>2007</v>
      </c>
      <c r="I3" s="76">
        <v>2008</v>
      </c>
      <c r="J3" s="190" t="s">
        <v>220</v>
      </c>
      <c r="K3" s="190" t="s">
        <v>221</v>
      </c>
    </row>
    <row r="4" spans="1:11" ht="21">
      <c r="A4" s="190"/>
      <c r="B4" s="38" t="s">
        <v>222</v>
      </c>
      <c r="C4" s="38" t="s">
        <v>222</v>
      </c>
      <c r="D4" s="38" t="s">
        <v>222</v>
      </c>
      <c r="E4" s="38" t="s">
        <v>222</v>
      </c>
      <c r="F4" s="38" t="s">
        <v>222</v>
      </c>
      <c r="G4" s="38" t="s">
        <v>222</v>
      </c>
      <c r="H4" s="38" t="s">
        <v>222</v>
      </c>
      <c r="I4" s="38" t="s">
        <v>222</v>
      </c>
      <c r="J4" s="190"/>
      <c r="K4" s="190"/>
    </row>
    <row r="5" spans="1:11" ht="15">
      <c r="A5" s="121" t="s">
        <v>110</v>
      </c>
      <c r="B5" s="122"/>
      <c r="C5" s="122"/>
      <c r="D5" s="122"/>
      <c r="E5" s="122"/>
      <c r="F5" s="122"/>
      <c r="G5" s="122"/>
      <c r="H5" s="122">
        <v>167515</v>
      </c>
      <c r="I5" s="122">
        <f>I6+I7+I8+I9+I10+I11+I12+I13+I14+I15+I16+I17+I18</f>
        <v>2231646</v>
      </c>
      <c r="J5" s="122">
        <v>2653334</v>
      </c>
      <c r="K5" s="122">
        <v>421688</v>
      </c>
    </row>
    <row r="6" spans="1:11" ht="15">
      <c r="A6" s="7" t="s">
        <v>6</v>
      </c>
      <c r="B6" s="8"/>
      <c r="C6" s="8"/>
      <c r="D6" s="8"/>
      <c r="E6" s="8"/>
      <c r="F6" s="8" t="s">
        <v>146</v>
      </c>
      <c r="G6" s="8" t="s">
        <v>146</v>
      </c>
      <c r="H6" s="8">
        <v>156265</v>
      </c>
      <c r="I6" s="8">
        <v>295139</v>
      </c>
      <c r="J6" s="8">
        <v>307159</v>
      </c>
      <c r="K6" s="8">
        <v>12020</v>
      </c>
    </row>
    <row r="7" spans="1:11" ht="15">
      <c r="A7" s="7" t="s">
        <v>17</v>
      </c>
      <c r="B7" s="8" t="s">
        <v>146</v>
      </c>
      <c r="C7" s="8" t="s">
        <v>146</v>
      </c>
      <c r="D7" s="8" t="s">
        <v>146</v>
      </c>
      <c r="E7" s="8" t="s">
        <v>146</v>
      </c>
      <c r="F7" s="8">
        <v>1542426</v>
      </c>
      <c r="G7" s="8">
        <v>394125</v>
      </c>
      <c r="H7" s="8">
        <v>11250</v>
      </c>
      <c r="I7" s="8">
        <v>-370970</v>
      </c>
      <c r="J7" s="8">
        <v>38698</v>
      </c>
      <c r="K7" s="8">
        <v>409668</v>
      </c>
    </row>
    <row r="8" spans="1:11" ht="15">
      <c r="A8" s="7" t="s">
        <v>52</v>
      </c>
      <c r="B8" s="8"/>
      <c r="C8" s="8"/>
      <c r="D8" s="8"/>
      <c r="E8" s="8"/>
      <c r="F8" s="8"/>
      <c r="G8" s="8"/>
      <c r="H8" s="8"/>
      <c r="I8" s="8">
        <f>J8-K8</f>
        <v>1676</v>
      </c>
      <c r="J8" s="8">
        <v>1676</v>
      </c>
      <c r="K8" s="8">
        <v>0</v>
      </c>
    </row>
    <row r="9" spans="1:11" ht="15">
      <c r="A9" s="7" t="s">
        <v>106</v>
      </c>
      <c r="B9" s="8" t="s">
        <v>146</v>
      </c>
      <c r="C9" s="8" t="s">
        <v>146</v>
      </c>
      <c r="D9" s="8"/>
      <c r="E9" s="8" t="s">
        <v>146</v>
      </c>
      <c r="F9" s="8"/>
      <c r="G9" s="8"/>
      <c r="H9" s="8"/>
      <c r="I9" s="8"/>
      <c r="J9" s="8"/>
      <c r="K9" s="8"/>
    </row>
    <row r="10" spans="1:11" ht="15">
      <c r="A10" s="7" t="s">
        <v>32</v>
      </c>
      <c r="B10" s="8"/>
      <c r="C10" s="8"/>
      <c r="D10" s="8"/>
      <c r="E10" s="8"/>
      <c r="F10" s="8" t="s">
        <v>146</v>
      </c>
      <c r="G10" s="8" t="s">
        <v>146</v>
      </c>
      <c r="H10" s="8"/>
      <c r="I10" s="8"/>
      <c r="J10" s="8"/>
      <c r="K10" s="8"/>
    </row>
    <row r="11" spans="1:11" ht="15">
      <c r="A11" s="7" t="s">
        <v>41</v>
      </c>
      <c r="B11" s="8"/>
      <c r="C11" s="8"/>
      <c r="D11" s="8"/>
      <c r="E11" s="8" t="s">
        <v>146</v>
      </c>
      <c r="F11" s="8"/>
      <c r="G11" s="8"/>
      <c r="H11" s="8"/>
      <c r="I11" s="8"/>
      <c r="J11" s="8"/>
      <c r="K11" s="8"/>
    </row>
    <row r="12" spans="1:11" ht="15">
      <c r="A12" s="7" t="s">
        <v>34</v>
      </c>
      <c r="B12" s="8"/>
      <c r="C12" s="8"/>
      <c r="D12" s="8"/>
      <c r="E12" s="8"/>
      <c r="F12" s="8"/>
      <c r="G12" s="8"/>
      <c r="H12" s="8" t="s">
        <v>146</v>
      </c>
      <c r="I12" s="8"/>
      <c r="J12" s="8"/>
      <c r="K12" s="8"/>
    </row>
    <row r="13" spans="1:11" ht="15">
      <c r="A13" s="44" t="s">
        <v>20</v>
      </c>
      <c r="B13" s="8" t="s">
        <v>146</v>
      </c>
      <c r="C13" s="8" t="s">
        <v>146</v>
      </c>
      <c r="D13" s="8" t="s">
        <v>146</v>
      </c>
      <c r="E13" s="8" t="s">
        <v>146</v>
      </c>
      <c r="F13" s="8" t="s">
        <v>146</v>
      </c>
      <c r="G13" s="8" t="s">
        <v>146</v>
      </c>
      <c r="H13" s="8" t="s">
        <v>146</v>
      </c>
      <c r="I13" s="8"/>
      <c r="J13" s="8"/>
      <c r="K13" s="8"/>
    </row>
    <row r="14" spans="1:11" ht="15">
      <c r="A14" s="7" t="s">
        <v>50</v>
      </c>
      <c r="B14" s="8"/>
      <c r="C14" s="8" t="s">
        <v>146</v>
      </c>
      <c r="D14" s="8" t="s">
        <v>146</v>
      </c>
      <c r="E14" s="8"/>
      <c r="F14" s="8" t="s">
        <v>146</v>
      </c>
      <c r="G14" s="8" t="s">
        <v>146</v>
      </c>
      <c r="H14" s="8"/>
      <c r="I14" s="8"/>
      <c r="J14" s="8"/>
      <c r="K14" s="8"/>
    </row>
    <row r="15" spans="1:11" ht="15">
      <c r="A15" s="7" t="s">
        <v>29</v>
      </c>
      <c r="B15" s="8"/>
      <c r="C15" s="8" t="s">
        <v>146</v>
      </c>
      <c r="D15" s="8"/>
      <c r="E15" s="8"/>
      <c r="F15" s="8" t="s">
        <v>146</v>
      </c>
      <c r="G15" s="8" t="s">
        <v>146</v>
      </c>
      <c r="H15" s="8"/>
      <c r="I15" s="8"/>
      <c r="J15" s="8"/>
      <c r="K15" s="8"/>
    </row>
    <row r="16" spans="1:11" ht="15">
      <c r="A16" s="7" t="s">
        <v>14</v>
      </c>
      <c r="B16" s="8" t="s">
        <v>146</v>
      </c>
      <c r="C16" s="8" t="s">
        <v>146</v>
      </c>
      <c r="D16" s="8" t="s">
        <v>146</v>
      </c>
      <c r="E16" s="8" t="s">
        <v>146</v>
      </c>
      <c r="F16" s="8">
        <v>0</v>
      </c>
      <c r="G16" s="8" t="s">
        <v>146</v>
      </c>
      <c r="H16" s="8" t="s">
        <v>146</v>
      </c>
      <c r="I16" s="8">
        <f>J16-K16</f>
        <v>2292601</v>
      </c>
      <c r="J16" s="8">
        <v>2292601</v>
      </c>
      <c r="K16" s="8">
        <v>0</v>
      </c>
    </row>
    <row r="17" spans="1:11" ht="15">
      <c r="A17" s="7" t="s">
        <v>11</v>
      </c>
      <c r="B17" s="8"/>
      <c r="C17" s="8"/>
      <c r="D17" s="8"/>
      <c r="E17" s="8"/>
      <c r="F17" s="8"/>
      <c r="G17" s="8" t="s">
        <v>146</v>
      </c>
      <c r="H17" s="8" t="s">
        <v>146</v>
      </c>
      <c r="I17" s="8">
        <f>J17-K17</f>
        <v>13200</v>
      </c>
      <c r="J17" s="8">
        <v>13200</v>
      </c>
      <c r="K17" s="8">
        <v>0</v>
      </c>
    </row>
    <row r="18" spans="1:11" ht="15">
      <c r="A18" s="7" t="s">
        <v>4</v>
      </c>
      <c r="B18" s="8" t="s">
        <v>146</v>
      </c>
      <c r="C18" s="8" t="s">
        <v>146</v>
      </c>
      <c r="D18" s="8" t="s">
        <v>146</v>
      </c>
      <c r="E18" s="8"/>
      <c r="F18" s="8"/>
      <c r="G18" s="8"/>
      <c r="H18" s="8"/>
      <c r="I18" s="8"/>
      <c r="J18" s="8"/>
      <c r="K18" s="8"/>
    </row>
  </sheetData>
  <sheetProtection/>
  <mergeCells count="5">
    <mergeCell ref="A1:K1"/>
    <mergeCell ref="A2:K2"/>
    <mergeCell ref="A3:A4"/>
    <mergeCell ref="J3:J4"/>
    <mergeCell ref="K3:K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&amp;L&amp;8&amp;A/&amp;F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36" sqref="F36"/>
    </sheetView>
  </sheetViews>
  <sheetFormatPr defaultColWidth="9.140625" defaultRowHeight="15"/>
  <cols>
    <col min="1" max="1" width="16.28125" style="0" customWidth="1"/>
  </cols>
  <sheetData>
    <row r="1" spans="1:9" ht="15">
      <c r="A1" s="176" t="s">
        <v>107</v>
      </c>
      <c r="B1" s="176"/>
      <c r="C1" s="176"/>
      <c r="D1" s="176"/>
      <c r="E1" s="176"/>
      <c r="F1" s="176"/>
      <c r="G1" s="177"/>
      <c r="H1" s="177"/>
      <c r="I1" s="177"/>
    </row>
    <row r="2" spans="1:9" ht="15">
      <c r="A2" s="218" t="s">
        <v>259</v>
      </c>
      <c r="B2" s="218"/>
      <c r="C2" s="218"/>
      <c r="D2" s="218"/>
      <c r="E2" s="184"/>
      <c r="F2" s="184"/>
      <c r="G2" s="184"/>
      <c r="H2" s="184"/>
      <c r="I2" s="184"/>
    </row>
    <row r="3" spans="1:9" ht="21">
      <c r="A3" s="38" t="s">
        <v>1</v>
      </c>
      <c r="B3" s="38" t="s">
        <v>260</v>
      </c>
      <c r="C3" s="38" t="s">
        <v>261</v>
      </c>
      <c r="D3" s="38" t="s">
        <v>80</v>
      </c>
      <c r="E3" s="38" t="s">
        <v>81</v>
      </c>
      <c r="F3" s="38" t="s">
        <v>82</v>
      </c>
      <c r="G3" s="38" t="s">
        <v>83</v>
      </c>
      <c r="H3" s="38" t="s">
        <v>84</v>
      </c>
      <c r="I3" s="38" t="s">
        <v>109</v>
      </c>
    </row>
    <row r="4" spans="1:9" ht="15">
      <c r="A4" s="121" t="s">
        <v>110</v>
      </c>
      <c r="B4" s="122">
        <v>207794</v>
      </c>
      <c r="C4" s="122">
        <v>187817</v>
      </c>
      <c r="D4" s="122">
        <v>122564</v>
      </c>
      <c r="E4" s="122">
        <v>157831</v>
      </c>
      <c r="F4" s="122">
        <v>226631</v>
      </c>
      <c r="G4" s="122">
        <v>219071</v>
      </c>
      <c r="H4" s="122">
        <v>77216</v>
      </c>
      <c r="I4" s="122">
        <v>142595</v>
      </c>
    </row>
    <row r="5" spans="1:9" ht="15">
      <c r="A5" s="7" t="s">
        <v>14</v>
      </c>
      <c r="B5" s="8">
        <v>17166</v>
      </c>
      <c r="C5" s="8">
        <v>19447</v>
      </c>
      <c r="D5" s="8">
        <v>38855</v>
      </c>
      <c r="E5" s="8">
        <v>61539</v>
      </c>
      <c r="F5" s="8">
        <v>113632</v>
      </c>
      <c r="G5" s="8">
        <v>135001</v>
      </c>
      <c r="H5" s="8">
        <v>25053</v>
      </c>
      <c r="I5" s="8">
        <v>121931</v>
      </c>
    </row>
    <row r="6" spans="1:9" ht="15">
      <c r="A6" s="7" t="s">
        <v>6</v>
      </c>
      <c r="B6" s="8"/>
      <c r="C6" s="8"/>
      <c r="D6" s="8"/>
      <c r="E6" s="8"/>
      <c r="F6" s="8">
        <v>3810</v>
      </c>
      <c r="G6" s="8">
        <v>2245</v>
      </c>
      <c r="H6" s="8">
        <v>8381</v>
      </c>
      <c r="I6" s="8">
        <v>16336</v>
      </c>
    </row>
    <row r="7" spans="1:9" ht="15">
      <c r="A7" s="7" t="s">
        <v>17</v>
      </c>
      <c r="B7" s="8">
        <v>11632</v>
      </c>
      <c r="C7" s="8">
        <v>5041</v>
      </c>
      <c r="D7" s="8">
        <v>20139</v>
      </c>
      <c r="E7" s="8">
        <v>67124</v>
      </c>
      <c r="F7" s="8">
        <v>75907</v>
      </c>
      <c r="G7" s="8">
        <v>37038</v>
      </c>
      <c r="H7" s="8">
        <v>4956</v>
      </c>
      <c r="I7" s="8">
        <v>3036</v>
      </c>
    </row>
    <row r="8" spans="1:9" ht="15">
      <c r="A8" s="7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2196</v>
      </c>
      <c r="H8" s="8">
        <v>7495</v>
      </c>
      <c r="I8" s="8">
        <v>1203</v>
      </c>
    </row>
    <row r="9" spans="1:9" ht="15">
      <c r="A9" s="7" t="s">
        <v>52</v>
      </c>
      <c r="B9" s="8"/>
      <c r="C9" s="8"/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89</v>
      </c>
    </row>
    <row r="10" spans="1:9" ht="15">
      <c r="A10" s="7" t="s">
        <v>50</v>
      </c>
      <c r="B10" s="8">
        <v>0</v>
      </c>
      <c r="C10" s="8">
        <v>5762</v>
      </c>
      <c r="D10" s="8">
        <v>13418</v>
      </c>
      <c r="E10" s="8">
        <v>0</v>
      </c>
      <c r="F10" s="8">
        <v>1944</v>
      </c>
      <c r="G10" s="8">
        <v>1485</v>
      </c>
      <c r="H10" s="8">
        <v>0</v>
      </c>
      <c r="I10" s="8">
        <v>0</v>
      </c>
    </row>
    <row r="11" spans="1:9" ht="15">
      <c r="A11" s="7" t="s">
        <v>29</v>
      </c>
      <c r="B11" s="8">
        <v>0</v>
      </c>
      <c r="C11" s="8">
        <v>864</v>
      </c>
      <c r="D11" s="8">
        <v>0</v>
      </c>
      <c r="E11" s="8">
        <v>0</v>
      </c>
      <c r="F11" s="8">
        <v>10088</v>
      </c>
      <c r="G11" s="8">
        <v>22113</v>
      </c>
      <c r="H11" s="8">
        <v>0</v>
      </c>
      <c r="I11" s="8">
        <v>0</v>
      </c>
    </row>
    <row r="12" spans="1:9" ht="15">
      <c r="A12" s="7" t="s">
        <v>4</v>
      </c>
      <c r="B12" s="8">
        <v>134222</v>
      </c>
      <c r="C12" s="8">
        <v>112600</v>
      </c>
      <c r="D12" s="8">
        <v>42583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1:9" ht="15">
      <c r="A13" s="7" t="s">
        <v>106</v>
      </c>
      <c r="B13" s="8">
        <v>35307</v>
      </c>
      <c r="C13" s="8">
        <v>23265</v>
      </c>
      <c r="D13" s="8"/>
      <c r="E13" s="8">
        <v>12202</v>
      </c>
      <c r="F13" s="8"/>
      <c r="G13" s="8"/>
      <c r="H13" s="8"/>
      <c r="I13" s="8"/>
    </row>
    <row r="14" spans="1:9" ht="15">
      <c r="A14" s="7" t="s">
        <v>32</v>
      </c>
      <c r="B14" s="8">
        <v>0</v>
      </c>
      <c r="C14" s="8">
        <v>0</v>
      </c>
      <c r="D14" s="8">
        <v>0</v>
      </c>
      <c r="E14" s="8">
        <v>0</v>
      </c>
      <c r="F14" s="8">
        <v>11</v>
      </c>
      <c r="G14" s="8">
        <v>34</v>
      </c>
      <c r="H14" s="8">
        <v>0</v>
      </c>
      <c r="I14" s="8"/>
    </row>
    <row r="15" spans="1:9" ht="15">
      <c r="A15" s="7" t="s">
        <v>41</v>
      </c>
      <c r="B15" s="8">
        <v>0</v>
      </c>
      <c r="C15" s="8">
        <v>0</v>
      </c>
      <c r="D15" s="8">
        <v>0</v>
      </c>
      <c r="E15" s="8">
        <v>6</v>
      </c>
      <c r="F15" s="8">
        <v>0</v>
      </c>
      <c r="G15" s="8">
        <v>0</v>
      </c>
      <c r="H15" s="8">
        <v>0</v>
      </c>
      <c r="I15" s="8"/>
    </row>
    <row r="16" spans="1:9" ht="15">
      <c r="A16" s="7" t="s">
        <v>34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513</v>
      </c>
      <c r="I16" s="8"/>
    </row>
    <row r="17" spans="1:9" ht="15">
      <c r="A17" s="44" t="s">
        <v>20</v>
      </c>
      <c r="B17" s="8">
        <v>9467</v>
      </c>
      <c r="C17" s="8">
        <v>20838</v>
      </c>
      <c r="D17" s="8">
        <v>7569</v>
      </c>
      <c r="E17" s="8">
        <v>16960</v>
      </c>
      <c r="F17" s="8">
        <v>21239</v>
      </c>
      <c r="G17" s="8">
        <v>18959</v>
      </c>
      <c r="H17" s="8">
        <v>30818</v>
      </c>
      <c r="I17" s="8"/>
    </row>
  </sheetData>
  <sheetProtection/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8.8515625" style="37" customWidth="1"/>
  </cols>
  <sheetData>
    <row r="1" spans="1:8" ht="15.75">
      <c r="A1" s="181" t="s">
        <v>219</v>
      </c>
      <c r="B1" s="181"/>
      <c r="C1" s="181"/>
      <c r="D1" s="181"/>
      <c r="E1" s="181"/>
      <c r="F1" s="181"/>
      <c r="G1" s="177"/>
      <c r="H1" s="177"/>
    </row>
    <row r="2" spans="1:8" ht="15.75">
      <c r="A2" s="182" t="s">
        <v>262</v>
      </c>
      <c r="B2" s="182"/>
      <c r="C2" s="182"/>
      <c r="D2" s="182"/>
      <c r="E2" s="177"/>
      <c r="F2" s="177"/>
      <c r="G2" s="177"/>
      <c r="H2" s="177"/>
    </row>
    <row r="3" spans="1:8" ht="15.75">
      <c r="A3" s="182" t="s">
        <v>77</v>
      </c>
      <c r="B3" s="182"/>
      <c r="C3" s="182"/>
      <c r="D3" s="182"/>
      <c r="E3" s="197"/>
      <c r="F3" s="197"/>
      <c r="G3" s="197"/>
      <c r="H3" s="197"/>
    </row>
    <row r="4" spans="1:8" ht="15.75">
      <c r="A4" s="229" t="s">
        <v>155</v>
      </c>
      <c r="B4" s="229"/>
      <c r="C4" s="229"/>
      <c r="D4" s="229"/>
      <c r="E4" s="197"/>
      <c r="F4" s="197"/>
      <c r="G4" s="197"/>
      <c r="H4" s="197"/>
    </row>
    <row r="5" spans="1:8" ht="15.75">
      <c r="A5" s="224" t="s">
        <v>156</v>
      </c>
      <c r="B5" s="224"/>
      <c r="C5" s="224"/>
      <c r="D5" s="224"/>
      <c r="E5" s="196"/>
      <c r="F5" s="196"/>
      <c r="G5" s="196"/>
      <c r="H5" s="196"/>
    </row>
    <row r="6" spans="1:8" ht="36">
      <c r="A6" s="9" t="s">
        <v>191</v>
      </c>
      <c r="B6" s="9" t="s">
        <v>196</v>
      </c>
      <c r="C6" s="9" t="s">
        <v>192</v>
      </c>
      <c r="D6" s="9" t="s">
        <v>193</v>
      </c>
      <c r="E6" s="9" t="s">
        <v>194</v>
      </c>
      <c r="F6" s="9" t="s">
        <v>195</v>
      </c>
      <c r="G6" s="9" t="s">
        <v>84</v>
      </c>
      <c r="H6" s="9" t="s">
        <v>119</v>
      </c>
    </row>
    <row r="7" spans="1:8" ht="15">
      <c r="A7" s="2" t="s">
        <v>3</v>
      </c>
      <c r="B7" s="123">
        <v>644453</v>
      </c>
      <c r="C7" s="123">
        <v>1480978</v>
      </c>
      <c r="D7" s="123">
        <v>-143610</v>
      </c>
      <c r="E7" s="123">
        <v>449722</v>
      </c>
      <c r="F7" s="123">
        <v>2165578</v>
      </c>
      <c r="G7" s="123">
        <v>26603996</v>
      </c>
      <c r="H7" s="123">
        <v>24438418</v>
      </c>
    </row>
    <row r="8" spans="1:8" ht="15">
      <c r="A8" s="27" t="s">
        <v>27</v>
      </c>
      <c r="B8" s="28">
        <v>2502063</v>
      </c>
      <c r="C8" s="28">
        <v>2869281</v>
      </c>
      <c r="D8" s="28">
        <v>3967429</v>
      </c>
      <c r="E8" s="28">
        <v>3220360</v>
      </c>
      <c r="F8" s="28">
        <v>2306730</v>
      </c>
      <c r="G8" s="28">
        <v>3158392</v>
      </c>
      <c r="H8" s="28">
        <v>851662</v>
      </c>
    </row>
    <row r="9" spans="1:8" ht="15">
      <c r="A9" s="27" t="s">
        <v>47</v>
      </c>
      <c r="B9" s="28">
        <v>543413</v>
      </c>
      <c r="C9" s="28">
        <v>712422</v>
      </c>
      <c r="D9" s="28">
        <v>1578696</v>
      </c>
      <c r="E9" s="28">
        <v>1159462</v>
      </c>
      <c r="F9" s="28">
        <v>1952277</v>
      </c>
      <c r="G9" s="28">
        <v>2932707</v>
      </c>
      <c r="H9" s="28">
        <v>980430</v>
      </c>
    </row>
    <row r="10" spans="1:8" ht="15">
      <c r="A10" s="27" t="s">
        <v>21</v>
      </c>
      <c r="B10" s="28">
        <v>39400</v>
      </c>
      <c r="C10" s="28">
        <v>332517</v>
      </c>
      <c r="D10" s="28">
        <v>-985526</v>
      </c>
      <c r="E10" s="28">
        <v>2175935</v>
      </c>
      <c r="F10" s="28">
        <v>1777236</v>
      </c>
      <c r="G10" s="28">
        <v>4070715</v>
      </c>
      <c r="H10" s="28">
        <v>2293479</v>
      </c>
    </row>
    <row r="11" spans="1:8" ht="15">
      <c r="A11" s="27" t="s">
        <v>39</v>
      </c>
      <c r="B11" s="28">
        <v>784957</v>
      </c>
      <c r="C11" s="28">
        <v>883129</v>
      </c>
      <c r="D11" s="28">
        <v>573203</v>
      </c>
      <c r="E11" s="28">
        <v>831293</v>
      </c>
      <c r="F11" s="28">
        <v>1190406</v>
      </c>
      <c r="G11" s="28">
        <v>3446286</v>
      </c>
      <c r="H11" s="28">
        <v>2255880</v>
      </c>
    </row>
    <row r="12" spans="1:8" ht="15">
      <c r="A12" s="27" t="s">
        <v>31</v>
      </c>
      <c r="B12" s="28">
        <v>312573</v>
      </c>
      <c r="C12" s="28">
        <v>491212</v>
      </c>
      <c r="D12" s="28">
        <v>535390</v>
      </c>
      <c r="E12" s="28">
        <v>596663</v>
      </c>
      <c r="F12" s="28">
        <v>806418</v>
      </c>
      <c r="G12" s="28">
        <v>1348879</v>
      </c>
      <c r="H12" s="28">
        <v>542461</v>
      </c>
    </row>
    <row r="13" spans="1:8" ht="15">
      <c r="A13" s="27" t="s">
        <v>46</v>
      </c>
      <c r="B13" s="28">
        <v>530776</v>
      </c>
      <c r="C13" s="28">
        <v>437053</v>
      </c>
      <c r="D13" s="28">
        <v>456951</v>
      </c>
      <c r="E13" s="28">
        <v>444589</v>
      </c>
      <c r="F13" s="28">
        <v>622191</v>
      </c>
      <c r="G13" s="28">
        <v>858720</v>
      </c>
      <c r="H13" s="28">
        <v>236529</v>
      </c>
    </row>
    <row r="14" spans="1:8" ht="15">
      <c r="A14" s="27" t="s">
        <v>25</v>
      </c>
      <c r="B14" s="28">
        <v>327230</v>
      </c>
      <c r="C14" s="28">
        <v>301227</v>
      </c>
      <c r="D14" s="28">
        <v>413414</v>
      </c>
      <c r="E14" s="28">
        <v>588232</v>
      </c>
      <c r="F14" s="28">
        <v>430675</v>
      </c>
      <c r="G14" s="28">
        <v>543452</v>
      </c>
      <c r="H14" s="28">
        <v>112777</v>
      </c>
    </row>
    <row r="15" spans="1:8" ht="15">
      <c r="A15" s="27" t="s">
        <v>26</v>
      </c>
      <c r="B15" s="28">
        <v>31446</v>
      </c>
      <c r="C15" s="28">
        <v>-488741</v>
      </c>
      <c r="D15" s="28">
        <v>-871078</v>
      </c>
      <c r="E15" s="28">
        <v>-1279886</v>
      </c>
      <c r="F15" s="28">
        <v>397092</v>
      </c>
      <c r="G15" s="28">
        <v>397092</v>
      </c>
      <c r="H15" s="28"/>
    </row>
    <row r="16" spans="1:8" ht="15">
      <c r="A16" s="27" t="s">
        <v>13</v>
      </c>
      <c r="B16" s="28">
        <v>108624</v>
      </c>
      <c r="C16" s="28">
        <v>116711</v>
      </c>
      <c r="D16" s="28">
        <v>178202</v>
      </c>
      <c r="E16" s="28">
        <v>281740</v>
      </c>
      <c r="F16" s="124">
        <v>395725</v>
      </c>
      <c r="G16" s="124">
        <v>397051</v>
      </c>
      <c r="H16" s="124">
        <v>1326</v>
      </c>
    </row>
    <row r="17" spans="1:8" ht="15">
      <c r="A17" s="27" t="s">
        <v>41</v>
      </c>
      <c r="B17" s="28">
        <v>337606</v>
      </c>
      <c r="C17" s="28">
        <v>353654</v>
      </c>
      <c r="D17" s="28">
        <v>418600</v>
      </c>
      <c r="E17" s="28">
        <v>552108</v>
      </c>
      <c r="F17" s="28">
        <v>307066</v>
      </c>
      <c r="G17" s="28">
        <v>632808</v>
      </c>
      <c r="H17" s="28">
        <v>325742</v>
      </c>
    </row>
    <row r="18" spans="1:8" ht="15">
      <c r="A18" s="27" t="s">
        <v>28</v>
      </c>
      <c r="B18" s="28">
        <v>-335836</v>
      </c>
      <c r="C18" s="28">
        <v>-405571</v>
      </c>
      <c r="D18" s="28">
        <v>439194</v>
      </c>
      <c r="E18" s="28">
        <v>-38915</v>
      </c>
      <c r="F18" s="28">
        <v>304750</v>
      </c>
      <c r="G18" s="28">
        <v>527219</v>
      </c>
      <c r="H18" s="28">
        <v>222469</v>
      </c>
    </row>
    <row r="19" spans="1:8" ht="15">
      <c r="A19" s="27" t="s">
        <v>96</v>
      </c>
      <c r="B19" s="28">
        <v>80805</v>
      </c>
      <c r="C19" s="28">
        <v>72188</v>
      </c>
      <c r="D19" s="28">
        <v>541158</v>
      </c>
      <c r="E19" s="28">
        <v>209043</v>
      </c>
      <c r="F19" s="28">
        <v>229484</v>
      </c>
      <c r="G19" s="28">
        <v>257397</v>
      </c>
      <c r="H19" s="28">
        <v>27913</v>
      </c>
    </row>
    <row r="20" spans="1:8" ht="15">
      <c r="A20" s="27" t="s">
        <v>35</v>
      </c>
      <c r="B20" s="28">
        <v>153771</v>
      </c>
      <c r="C20" s="28">
        <v>125752</v>
      </c>
      <c r="D20" s="28">
        <v>37436</v>
      </c>
      <c r="E20" s="28">
        <v>452186</v>
      </c>
      <c r="F20" s="28">
        <v>165890</v>
      </c>
      <c r="G20" s="28">
        <v>490442</v>
      </c>
      <c r="H20" s="28">
        <v>324552</v>
      </c>
    </row>
    <row r="21" spans="1:8" ht="15">
      <c r="A21" s="27" t="s">
        <v>95</v>
      </c>
      <c r="B21" s="28">
        <v>11104</v>
      </c>
      <c r="C21" s="28">
        <v>42618</v>
      </c>
      <c r="D21" s="28">
        <v>73459</v>
      </c>
      <c r="E21" s="28">
        <v>122121</v>
      </c>
      <c r="F21" s="28">
        <v>120961</v>
      </c>
      <c r="G21" s="28">
        <v>120961</v>
      </c>
      <c r="H21" s="28"/>
    </row>
    <row r="22" spans="1:8" ht="15">
      <c r="A22" s="27" t="s">
        <v>17</v>
      </c>
      <c r="B22" s="28">
        <v>50209</v>
      </c>
      <c r="C22" s="28">
        <v>4701</v>
      </c>
      <c r="D22" s="28">
        <v>84292</v>
      </c>
      <c r="E22" s="28">
        <v>166626</v>
      </c>
      <c r="F22" s="28">
        <v>110259</v>
      </c>
      <c r="G22" s="28">
        <v>196186</v>
      </c>
      <c r="H22" s="28">
        <v>85927</v>
      </c>
    </row>
    <row r="23" spans="1:8" ht="15">
      <c r="A23" s="27" t="s">
        <v>56</v>
      </c>
      <c r="B23" s="28">
        <v>39892</v>
      </c>
      <c r="C23" s="28">
        <v>56721</v>
      </c>
      <c r="D23" s="28">
        <v>49578</v>
      </c>
      <c r="E23" s="28">
        <v>91123</v>
      </c>
      <c r="F23" s="28">
        <v>104718</v>
      </c>
      <c r="G23" s="28">
        <v>104718</v>
      </c>
      <c r="H23" s="28"/>
    </row>
    <row r="24" spans="1:8" ht="15">
      <c r="A24" s="27" t="s">
        <v>59</v>
      </c>
      <c r="B24" s="28">
        <v>44258</v>
      </c>
      <c r="C24" s="28">
        <v>49504</v>
      </c>
      <c r="D24" s="28">
        <v>44552</v>
      </c>
      <c r="E24" s="28">
        <v>25572</v>
      </c>
      <c r="F24" s="28">
        <v>88495</v>
      </c>
      <c r="G24" s="28">
        <v>105710</v>
      </c>
      <c r="H24" s="28">
        <v>17215</v>
      </c>
    </row>
    <row r="25" spans="1:8" ht="15">
      <c r="A25" s="27" t="s">
        <v>34</v>
      </c>
      <c r="B25" s="28">
        <v>-1293</v>
      </c>
      <c r="C25" s="28">
        <v>185180</v>
      </c>
      <c r="D25" s="28">
        <v>-105192</v>
      </c>
      <c r="E25" s="28">
        <v>-57041</v>
      </c>
      <c r="F25" s="28">
        <v>71779</v>
      </c>
      <c r="G25" s="28">
        <v>484781</v>
      </c>
      <c r="H25" s="28">
        <v>413002</v>
      </c>
    </row>
    <row r="26" spans="1:8" ht="15">
      <c r="A26" s="27" t="s">
        <v>90</v>
      </c>
      <c r="B26" s="28">
        <v>59871</v>
      </c>
      <c r="C26" s="28">
        <v>90979</v>
      </c>
      <c r="D26" s="28">
        <v>154463</v>
      </c>
      <c r="E26" s="28">
        <v>124475</v>
      </c>
      <c r="F26" s="28">
        <v>55525</v>
      </c>
      <c r="G26" s="28">
        <v>58058</v>
      </c>
      <c r="H26" s="28">
        <v>2533</v>
      </c>
    </row>
    <row r="27" spans="1:8" ht="15">
      <c r="A27" s="27" t="s">
        <v>141</v>
      </c>
      <c r="B27" s="28">
        <v>18713</v>
      </c>
      <c r="C27" s="28">
        <v>21664</v>
      </c>
      <c r="D27" s="28">
        <v>20441</v>
      </c>
      <c r="E27" s="28">
        <v>25071</v>
      </c>
      <c r="F27" s="28">
        <v>32457</v>
      </c>
      <c r="G27" s="28">
        <v>32463</v>
      </c>
      <c r="H27" s="28">
        <v>6</v>
      </c>
    </row>
    <row r="28" spans="1:8" ht="15">
      <c r="A28" s="125" t="s">
        <v>263</v>
      </c>
      <c r="B28" s="124">
        <v>-363</v>
      </c>
      <c r="C28" s="28"/>
      <c r="D28" s="124">
        <v>54050</v>
      </c>
      <c r="E28" s="124">
        <v>128874</v>
      </c>
      <c r="F28" s="124">
        <v>32045</v>
      </c>
      <c r="G28" s="124">
        <v>76099</v>
      </c>
      <c r="H28" s="124">
        <v>44054</v>
      </c>
    </row>
    <row r="29" spans="1:8" ht="15">
      <c r="A29" s="27" t="s">
        <v>105</v>
      </c>
      <c r="B29" s="28">
        <v>12305</v>
      </c>
      <c r="C29" s="28">
        <v>13910</v>
      </c>
      <c r="D29" s="28">
        <v>17757</v>
      </c>
      <c r="E29" s="28">
        <v>12654</v>
      </c>
      <c r="F29" s="124">
        <v>30101</v>
      </c>
      <c r="G29" s="124">
        <v>30101</v>
      </c>
      <c r="H29" s="28"/>
    </row>
    <row r="30" spans="1:8" ht="15">
      <c r="A30" s="27" t="s">
        <v>58</v>
      </c>
      <c r="B30" s="28">
        <v>97140</v>
      </c>
      <c r="C30" s="28">
        <v>104649</v>
      </c>
      <c r="D30" s="28">
        <v>58470</v>
      </c>
      <c r="E30" s="28">
        <v>5557</v>
      </c>
      <c r="F30" s="28">
        <v>29712</v>
      </c>
      <c r="G30" s="28">
        <v>71461</v>
      </c>
      <c r="H30" s="28">
        <v>41749</v>
      </c>
    </row>
    <row r="31" spans="1:8" ht="15">
      <c r="A31" s="27" t="s">
        <v>52</v>
      </c>
      <c r="B31" s="28">
        <v>46531</v>
      </c>
      <c r="C31" s="28">
        <v>88272</v>
      </c>
      <c r="D31" s="28">
        <v>93063</v>
      </c>
      <c r="E31" s="28">
        <v>95824</v>
      </c>
      <c r="F31" s="28">
        <v>25408</v>
      </c>
      <c r="G31" s="28">
        <v>157681</v>
      </c>
      <c r="H31" s="28">
        <v>132273</v>
      </c>
    </row>
    <row r="32" spans="1:8" ht="15">
      <c r="A32" s="27" t="s">
        <v>102</v>
      </c>
      <c r="B32" s="28">
        <v>161</v>
      </c>
      <c r="C32" s="28">
        <v>1</v>
      </c>
      <c r="D32" s="28">
        <v>1</v>
      </c>
      <c r="E32" s="28">
        <v>3</v>
      </c>
      <c r="F32" s="28">
        <v>23256</v>
      </c>
      <c r="G32" s="28">
        <v>128906</v>
      </c>
      <c r="H32" s="28">
        <v>105650</v>
      </c>
    </row>
    <row r="33" spans="1:8" ht="15">
      <c r="A33" s="27" t="s">
        <v>23</v>
      </c>
      <c r="B33" s="124">
        <v>293</v>
      </c>
      <c r="C33" s="124">
        <v>36643</v>
      </c>
      <c r="D33" s="124">
        <v>47478</v>
      </c>
      <c r="E33" s="124">
        <v>38423</v>
      </c>
      <c r="F33" s="124">
        <v>19959</v>
      </c>
      <c r="G33" s="124">
        <v>19959</v>
      </c>
      <c r="H33" s="28"/>
    </row>
    <row r="34" spans="1:8" ht="15">
      <c r="A34" s="27" t="s">
        <v>100</v>
      </c>
      <c r="B34" s="28">
        <v>-9</v>
      </c>
      <c r="C34" s="124">
        <v>10326</v>
      </c>
      <c r="D34" s="124">
        <v>9805</v>
      </c>
      <c r="E34" s="124">
        <v>14248</v>
      </c>
      <c r="F34" s="124">
        <v>15147</v>
      </c>
      <c r="G34" s="124">
        <v>15147</v>
      </c>
      <c r="H34" s="28"/>
    </row>
    <row r="35" spans="1:8" ht="15">
      <c r="A35" s="27" t="s">
        <v>57</v>
      </c>
      <c r="B35" s="28">
        <v>0</v>
      </c>
      <c r="C35" s="28">
        <v>0</v>
      </c>
      <c r="D35" s="28">
        <v>9</v>
      </c>
      <c r="E35" s="28">
        <v>0</v>
      </c>
      <c r="F35" s="124">
        <v>9784</v>
      </c>
      <c r="G35" s="124">
        <v>21267</v>
      </c>
      <c r="H35" s="124">
        <v>11483</v>
      </c>
    </row>
    <row r="36" spans="1:8" ht="15">
      <c r="A36" s="27" t="s">
        <v>73</v>
      </c>
      <c r="B36" s="28">
        <v>13778</v>
      </c>
      <c r="C36" s="28">
        <v>12074</v>
      </c>
      <c r="D36" s="28">
        <v>4859</v>
      </c>
      <c r="E36" s="28">
        <v>386</v>
      </c>
      <c r="F36" s="28">
        <v>8696</v>
      </c>
      <c r="G36" s="28">
        <v>8696</v>
      </c>
      <c r="H36" s="28"/>
    </row>
    <row r="37" spans="1:8" ht="15">
      <c r="A37" s="27" t="s">
        <v>99</v>
      </c>
      <c r="B37" s="28">
        <v>63672</v>
      </c>
      <c r="C37" s="28">
        <v>34760</v>
      </c>
      <c r="D37" s="28">
        <v>141800</v>
      </c>
      <c r="E37" s="28">
        <v>94112</v>
      </c>
      <c r="F37" s="124">
        <v>8502</v>
      </c>
      <c r="G37" s="124">
        <v>106975</v>
      </c>
      <c r="H37" s="124">
        <v>98473</v>
      </c>
    </row>
    <row r="38" spans="1:8" ht="15">
      <c r="A38" s="125" t="s">
        <v>264</v>
      </c>
      <c r="B38" s="124">
        <v>-20</v>
      </c>
      <c r="C38" s="124">
        <v>1341</v>
      </c>
      <c r="D38" s="124">
        <v>2303</v>
      </c>
      <c r="E38" s="124">
        <v>3688</v>
      </c>
      <c r="F38" s="124">
        <v>4554</v>
      </c>
      <c r="G38" s="124">
        <v>4757</v>
      </c>
      <c r="H38" s="124">
        <v>203</v>
      </c>
    </row>
    <row r="39" spans="1:8" ht="15">
      <c r="A39" s="27" t="s">
        <v>9</v>
      </c>
      <c r="B39" s="28">
        <v>-21818</v>
      </c>
      <c r="C39" s="28">
        <v>-32277</v>
      </c>
      <c r="D39" s="28">
        <v>-37060</v>
      </c>
      <c r="E39" s="28">
        <v>-21383</v>
      </c>
      <c r="F39" s="28">
        <v>2757</v>
      </c>
      <c r="G39" s="28">
        <v>16814</v>
      </c>
      <c r="H39" s="28">
        <v>14057</v>
      </c>
    </row>
    <row r="40" spans="1:8" ht="15">
      <c r="A40" s="27" t="s">
        <v>104</v>
      </c>
      <c r="B40" s="28">
        <v>-1548</v>
      </c>
      <c r="C40" s="28">
        <v>-56537</v>
      </c>
      <c r="D40" s="28">
        <v>-30510</v>
      </c>
      <c r="E40" s="28">
        <v>-152825</v>
      </c>
      <c r="F40" s="28">
        <v>2713</v>
      </c>
      <c r="G40" s="28">
        <v>64035</v>
      </c>
      <c r="H40" s="28">
        <v>61322</v>
      </c>
    </row>
    <row r="41" spans="1:8" ht="15">
      <c r="A41" s="27" t="s">
        <v>12</v>
      </c>
      <c r="B41" s="28">
        <v>0</v>
      </c>
      <c r="C41" s="28">
        <v>0</v>
      </c>
      <c r="D41" s="28">
        <v>0</v>
      </c>
      <c r="E41" s="28">
        <v>0</v>
      </c>
      <c r="F41" s="124">
        <v>716</v>
      </c>
      <c r="G41" s="124">
        <v>716</v>
      </c>
      <c r="H41" s="28"/>
    </row>
    <row r="42" spans="1:8" ht="15">
      <c r="A42" s="27" t="s">
        <v>129</v>
      </c>
      <c r="B42" s="28"/>
      <c r="C42" s="28"/>
      <c r="D42" s="28"/>
      <c r="E42" s="28"/>
      <c r="F42" s="124">
        <v>235</v>
      </c>
      <c r="G42" s="124">
        <v>235</v>
      </c>
      <c r="H42" s="28"/>
    </row>
    <row r="43" spans="1:8" ht="15">
      <c r="A43" s="27" t="s">
        <v>128</v>
      </c>
      <c r="B43" s="28">
        <v>-6</v>
      </c>
      <c r="C43" s="28">
        <v>-22</v>
      </c>
      <c r="D43" s="28">
        <v>-11</v>
      </c>
      <c r="E43" s="28">
        <v>20</v>
      </c>
      <c r="F43" s="28">
        <v>73</v>
      </c>
      <c r="G43" s="28">
        <v>73</v>
      </c>
      <c r="H43" s="28"/>
    </row>
    <row r="44" spans="1:8" ht="15">
      <c r="A44" s="27" t="s">
        <v>61</v>
      </c>
      <c r="B44" s="28">
        <v>0</v>
      </c>
      <c r="C44" s="28">
        <v>0</v>
      </c>
      <c r="D44" s="28">
        <v>33</v>
      </c>
      <c r="E44" s="28">
        <v>0</v>
      </c>
      <c r="F44" s="28">
        <v>49</v>
      </c>
      <c r="G44" s="28">
        <v>49</v>
      </c>
      <c r="H44" s="28"/>
    </row>
    <row r="45" spans="1:8" ht="15">
      <c r="A45" s="27" t="s">
        <v>42</v>
      </c>
      <c r="B45" s="28">
        <v>0</v>
      </c>
      <c r="C45" s="28">
        <v>0</v>
      </c>
      <c r="D45" s="28">
        <v>1152</v>
      </c>
      <c r="E45" s="28">
        <v>0</v>
      </c>
      <c r="F45" s="124">
        <v>24</v>
      </c>
      <c r="G45" s="124">
        <v>24</v>
      </c>
      <c r="H45" s="28"/>
    </row>
    <row r="46" spans="1:8" ht="15">
      <c r="A46" s="27" t="s">
        <v>19</v>
      </c>
      <c r="B46" s="28">
        <v>25</v>
      </c>
      <c r="C46" s="28">
        <v>81</v>
      </c>
      <c r="D46" s="28">
        <v>6</v>
      </c>
      <c r="E46" s="28">
        <v>300</v>
      </c>
      <c r="F46" s="28">
        <v>3</v>
      </c>
      <c r="G46" s="28">
        <v>3</v>
      </c>
      <c r="H46" s="28"/>
    </row>
    <row r="47" spans="1:8" ht="15">
      <c r="A47" s="27" t="s">
        <v>5</v>
      </c>
      <c r="B47" s="28">
        <v>0</v>
      </c>
      <c r="C47" s="28">
        <v>0</v>
      </c>
      <c r="D47" s="28">
        <v>0</v>
      </c>
      <c r="E47" s="28">
        <v>0</v>
      </c>
      <c r="F47" s="28">
        <v>1</v>
      </c>
      <c r="G47" s="28">
        <v>1</v>
      </c>
      <c r="H47" s="28"/>
    </row>
    <row r="48" spans="1:8" ht="15">
      <c r="A48" s="2" t="s">
        <v>38</v>
      </c>
      <c r="B48" s="3">
        <v>62427</v>
      </c>
      <c r="C48" s="3">
        <v>58319</v>
      </c>
      <c r="D48" s="3">
        <v>-5065</v>
      </c>
      <c r="E48" s="3">
        <v>0</v>
      </c>
      <c r="F48" s="3">
        <v>0</v>
      </c>
      <c r="G48" s="3"/>
      <c r="H48" s="3"/>
    </row>
    <row r="49" spans="1:8" ht="15">
      <c r="A49" s="2" t="s">
        <v>15</v>
      </c>
      <c r="B49" s="3">
        <v>1382</v>
      </c>
      <c r="C49" s="3">
        <v>48</v>
      </c>
      <c r="D49" s="3">
        <v>0</v>
      </c>
      <c r="E49" s="3">
        <v>0</v>
      </c>
      <c r="F49" s="3">
        <v>0</v>
      </c>
      <c r="G49" s="3"/>
      <c r="H49" s="3"/>
    </row>
    <row r="50" spans="1:8" ht="15">
      <c r="A50" s="2" t="s">
        <v>4</v>
      </c>
      <c r="B50" s="3">
        <v>-23363</v>
      </c>
      <c r="C50" s="3">
        <v>44488</v>
      </c>
      <c r="D50" s="3">
        <v>85236</v>
      </c>
      <c r="E50" s="3">
        <v>0</v>
      </c>
      <c r="F50" s="3">
        <v>0</v>
      </c>
      <c r="G50" s="3"/>
      <c r="H50" s="3"/>
    </row>
    <row r="51" spans="1:8" ht="15">
      <c r="A51" s="2" t="s">
        <v>122</v>
      </c>
      <c r="B51" s="3">
        <v>1</v>
      </c>
      <c r="C51" s="3">
        <v>0</v>
      </c>
      <c r="D51" s="3">
        <v>5</v>
      </c>
      <c r="E51" s="3">
        <v>-10</v>
      </c>
      <c r="F51" s="3">
        <v>0</v>
      </c>
      <c r="G51" s="3"/>
      <c r="H51" s="3"/>
    </row>
    <row r="52" spans="1:8" ht="15">
      <c r="A52" s="2" t="s">
        <v>127</v>
      </c>
      <c r="B52" s="3">
        <v>0</v>
      </c>
      <c r="C52" s="3">
        <v>0</v>
      </c>
      <c r="D52" s="3">
        <v>0</v>
      </c>
      <c r="E52" s="3">
        <v>-4</v>
      </c>
      <c r="F52" s="3">
        <v>0</v>
      </c>
      <c r="G52" s="3"/>
      <c r="H52" s="3"/>
    </row>
    <row r="53" spans="1:8" ht="15">
      <c r="A53" s="2" t="s">
        <v>75</v>
      </c>
      <c r="B53" s="3">
        <v>-1767</v>
      </c>
      <c r="C53" s="3">
        <v>0</v>
      </c>
      <c r="D53" s="3">
        <v>0</v>
      </c>
      <c r="E53" s="3">
        <v>0</v>
      </c>
      <c r="F53" s="3">
        <v>0</v>
      </c>
      <c r="G53" s="3"/>
      <c r="H53" s="3"/>
    </row>
    <row r="54" spans="1:8" ht="15">
      <c r="A54" s="2" t="s">
        <v>162</v>
      </c>
      <c r="B54" s="3">
        <v>489</v>
      </c>
      <c r="C54" s="3">
        <v>563</v>
      </c>
      <c r="D54" s="3">
        <v>75</v>
      </c>
      <c r="E54" s="3">
        <v>0</v>
      </c>
      <c r="F54" s="3">
        <v>0</v>
      </c>
      <c r="G54" s="3"/>
      <c r="H54" s="3"/>
    </row>
    <row r="55" spans="1:8" ht="15">
      <c r="A55" s="2" t="s">
        <v>98</v>
      </c>
      <c r="B55" s="3">
        <v>-3186</v>
      </c>
      <c r="C55" s="3">
        <v>0</v>
      </c>
      <c r="D55" s="3">
        <v>0</v>
      </c>
      <c r="E55" s="3">
        <v>0</v>
      </c>
      <c r="F55" s="3">
        <v>0</v>
      </c>
      <c r="G55" s="3"/>
      <c r="H55" s="3"/>
    </row>
    <row r="56" spans="1:8" ht="15">
      <c r="A56" s="2" t="s">
        <v>53</v>
      </c>
      <c r="B56" s="3">
        <v>0</v>
      </c>
      <c r="C56" s="3">
        <v>0</v>
      </c>
      <c r="D56" s="3">
        <v>0</v>
      </c>
      <c r="E56" s="3">
        <v>-3</v>
      </c>
      <c r="F56" s="3">
        <v>0</v>
      </c>
      <c r="G56" s="3"/>
      <c r="H56" s="3"/>
    </row>
    <row r="57" spans="1:8" ht="15">
      <c r="A57" s="2" t="s">
        <v>62</v>
      </c>
      <c r="B57" s="3">
        <v>14</v>
      </c>
      <c r="C57" s="3">
        <v>17</v>
      </c>
      <c r="D57" s="3">
        <v>16</v>
      </c>
      <c r="E57" s="3">
        <v>0</v>
      </c>
      <c r="F57" s="3">
        <v>0</v>
      </c>
      <c r="G57" s="3"/>
      <c r="H57" s="3"/>
    </row>
    <row r="58" spans="1:8" ht="15">
      <c r="A58" s="2" t="s">
        <v>159</v>
      </c>
      <c r="B58" s="3">
        <v>0</v>
      </c>
      <c r="C58" s="3">
        <v>0</v>
      </c>
      <c r="D58" s="3">
        <v>0</v>
      </c>
      <c r="E58" s="3">
        <v>-75</v>
      </c>
      <c r="F58" s="3">
        <v>0</v>
      </c>
      <c r="G58" s="3"/>
      <c r="H58" s="3"/>
    </row>
    <row r="59" spans="1:8" ht="15">
      <c r="A59" s="126" t="s">
        <v>70</v>
      </c>
      <c r="B59" s="127">
        <v>-3</v>
      </c>
      <c r="C59" s="127">
        <v>0</v>
      </c>
      <c r="D59" s="127">
        <v>-73</v>
      </c>
      <c r="E59" s="127">
        <v>-10</v>
      </c>
      <c r="F59" s="128">
        <v>-9</v>
      </c>
      <c r="G59" s="127"/>
      <c r="H59" s="128">
        <v>9</v>
      </c>
    </row>
    <row r="60" spans="1:8" ht="15">
      <c r="A60" s="126" t="s">
        <v>94</v>
      </c>
      <c r="B60" s="127">
        <v>-1</v>
      </c>
      <c r="C60" s="127">
        <v>-42</v>
      </c>
      <c r="D60" s="127">
        <v>-31</v>
      </c>
      <c r="E60" s="127">
        <v>187</v>
      </c>
      <c r="F60" s="127">
        <v>-15</v>
      </c>
      <c r="G60" s="127"/>
      <c r="H60" s="127">
        <v>15</v>
      </c>
    </row>
    <row r="61" spans="1:8" ht="15">
      <c r="A61" s="126" t="s">
        <v>132</v>
      </c>
      <c r="B61" s="127">
        <v>0</v>
      </c>
      <c r="C61" s="127">
        <v>-1</v>
      </c>
      <c r="D61" s="127">
        <v>-25</v>
      </c>
      <c r="E61" s="127">
        <v>-4</v>
      </c>
      <c r="F61" s="127">
        <v>-24</v>
      </c>
      <c r="G61" s="127"/>
      <c r="H61" s="127">
        <v>24</v>
      </c>
    </row>
    <row r="62" spans="1:8" ht="15">
      <c r="A62" s="126" t="s">
        <v>85</v>
      </c>
      <c r="B62" s="127">
        <v>-46</v>
      </c>
      <c r="C62" s="127"/>
      <c r="D62" s="127"/>
      <c r="E62" s="127"/>
      <c r="F62" s="128">
        <v>-49</v>
      </c>
      <c r="G62" s="127"/>
      <c r="H62" s="128">
        <v>49</v>
      </c>
    </row>
    <row r="63" spans="1:8" ht="15">
      <c r="A63" s="126" t="s">
        <v>111</v>
      </c>
      <c r="B63" s="127">
        <v>0</v>
      </c>
      <c r="C63" s="127">
        <v>0</v>
      </c>
      <c r="D63" s="127">
        <v>0</v>
      </c>
      <c r="E63" s="127">
        <v>0</v>
      </c>
      <c r="F63" s="128">
        <v>-60</v>
      </c>
      <c r="G63" s="127"/>
      <c r="H63" s="128">
        <v>60</v>
      </c>
    </row>
    <row r="64" spans="1:8" ht="15">
      <c r="A64" s="126" t="s">
        <v>140</v>
      </c>
      <c r="B64" s="127">
        <v>-3</v>
      </c>
      <c r="C64" s="127">
        <v>-11</v>
      </c>
      <c r="D64" s="127">
        <v>0</v>
      </c>
      <c r="E64" s="127">
        <v>0</v>
      </c>
      <c r="F64" s="127">
        <v>-66</v>
      </c>
      <c r="G64" s="127"/>
      <c r="H64" s="127">
        <v>66</v>
      </c>
    </row>
    <row r="65" spans="1:8" ht="15">
      <c r="A65" s="126" t="s">
        <v>123</v>
      </c>
      <c r="B65" s="127"/>
      <c r="C65" s="127"/>
      <c r="D65" s="127"/>
      <c r="E65" s="128">
        <v>-20</v>
      </c>
      <c r="F65" s="128">
        <v>-73</v>
      </c>
      <c r="G65" s="127"/>
      <c r="H65" s="128">
        <v>73</v>
      </c>
    </row>
    <row r="66" spans="1:8" ht="15">
      <c r="A66" s="126" t="s">
        <v>71</v>
      </c>
      <c r="B66" s="127">
        <v>0</v>
      </c>
      <c r="C66" s="127">
        <v>0</v>
      </c>
      <c r="D66" s="127">
        <v>0</v>
      </c>
      <c r="E66" s="127">
        <v>-106</v>
      </c>
      <c r="F66" s="127">
        <v>-87</v>
      </c>
      <c r="G66" s="127"/>
      <c r="H66" s="127">
        <v>87</v>
      </c>
    </row>
    <row r="67" spans="1:8" ht="24">
      <c r="A67" s="126" t="s">
        <v>74</v>
      </c>
      <c r="B67" s="127">
        <v>0</v>
      </c>
      <c r="C67" s="127">
        <v>0</v>
      </c>
      <c r="D67" s="127">
        <v>-4</v>
      </c>
      <c r="E67" s="127">
        <v>-153</v>
      </c>
      <c r="F67" s="127">
        <v>-156</v>
      </c>
      <c r="G67" s="127"/>
      <c r="H67" s="127">
        <v>156</v>
      </c>
    </row>
    <row r="68" spans="1:8" ht="15">
      <c r="A68" s="126" t="s">
        <v>124</v>
      </c>
      <c r="B68" s="127">
        <v>-145</v>
      </c>
      <c r="C68" s="127">
        <v>-49</v>
      </c>
      <c r="D68" s="127">
        <v>-13</v>
      </c>
      <c r="E68" s="127">
        <v>773</v>
      </c>
      <c r="F68" s="127">
        <v>-194</v>
      </c>
      <c r="G68" s="127"/>
      <c r="H68" s="127">
        <v>194</v>
      </c>
    </row>
    <row r="69" spans="1:8" ht="15">
      <c r="A69" s="129" t="s">
        <v>265</v>
      </c>
      <c r="B69" s="128">
        <v>-366</v>
      </c>
      <c r="C69" s="128">
        <v>1139</v>
      </c>
      <c r="D69" s="128">
        <v>6100</v>
      </c>
      <c r="E69" s="128">
        <v>-623</v>
      </c>
      <c r="F69" s="128">
        <v>-690</v>
      </c>
      <c r="G69" s="128">
        <v>20</v>
      </c>
      <c r="H69" s="128">
        <v>710</v>
      </c>
    </row>
    <row r="70" spans="1:8" ht="15">
      <c r="A70" s="126" t="s">
        <v>158</v>
      </c>
      <c r="B70" s="127">
        <v>5700</v>
      </c>
      <c r="C70" s="127">
        <v>-5144</v>
      </c>
      <c r="D70" s="127">
        <v>-654</v>
      </c>
      <c r="E70" s="127">
        <v>8434</v>
      </c>
      <c r="F70" s="127">
        <v>-2020</v>
      </c>
      <c r="G70" s="127">
        <v>7415</v>
      </c>
      <c r="H70" s="127">
        <v>9435</v>
      </c>
    </row>
    <row r="71" spans="1:8" ht="15">
      <c r="A71" s="126" t="s">
        <v>54</v>
      </c>
      <c r="B71" s="127">
        <v>6311</v>
      </c>
      <c r="C71" s="127">
        <v>14561</v>
      </c>
      <c r="D71" s="127">
        <v>12537</v>
      </c>
      <c r="E71" s="127">
        <v>8703</v>
      </c>
      <c r="F71" s="127">
        <v>-2503</v>
      </c>
      <c r="G71" s="127">
        <v>9752</v>
      </c>
      <c r="H71" s="127">
        <v>12255</v>
      </c>
    </row>
    <row r="72" spans="1:8" ht="15">
      <c r="A72" s="126" t="s">
        <v>131</v>
      </c>
      <c r="B72" s="127">
        <v>-20328</v>
      </c>
      <c r="C72" s="127">
        <v>-23979</v>
      </c>
      <c r="D72" s="127">
        <v>-20934</v>
      </c>
      <c r="E72" s="127">
        <v>-214</v>
      </c>
      <c r="F72" s="127">
        <v>-2782</v>
      </c>
      <c r="G72" s="127">
        <v>621</v>
      </c>
      <c r="H72" s="127">
        <v>3403</v>
      </c>
    </row>
    <row r="73" spans="1:8" ht="15">
      <c r="A73" s="126" t="s">
        <v>138</v>
      </c>
      <c r="B73" s="128">
        <v>4101</v>
      </c>
      <c r="C73" s="128">
        <v>-2084</v>
      </c>
      <c r="D73" s="128">
        <v>-1437</v>
      </c>
      <c r="E73" s="128">
        <v>-4028</v>
      </c>
      <c r="F73" s="128">
        <v>-3935</v>
      </c>
      <c r="G73" s="127"/>
      <c r="H73" s="128">
        <v>3935</v>
      </c>
    </row>
    <row r="74" spans="1:8" ht="15">
      <c r="A74" s="126" t="s">
        <v>86</v>
      </c>
      <c r="B74" s="128">
        <v>-435</v>
      </c>
      <c r="C74" s="128">
        <v>-911</v>
      </c>
      <c r="D74" s="128">
        <v>-2754</v>
      </c>
      <c r="E74" s="128">
        <v>-4248</v>
      </c>
      <c r="F74" s="128">
        <v>-4834</v>
      </c>
      <c r="G74" s="128">
        <v>237</v>
      </c>
      <c r="H74" s="128">
        <v>5071</v>
      </c>
    </row>
    <row r="75" spans="1:8" ht="15">
      <c r="A75" s="126" t="s">
        <v>133</v>
      </c>
      <c r="B75" s="127"/>
      <c r="C75" s="127">
        <v>-13159</v>
      </c>
      <c r="D75" s="127">
        <v>-185878</v>
      </c>
      <c r="E75" s="128">
        <v>-65553</v>
      </c>
      <c r="F75" s="128">
        <v>-5503</v>
      </c>
      <c r="G75" s="128">
        <v>326</v>
      </c>
      <c r="H75" s="128">
        <v>5829</v>
      </c>
    </row>
    <row r="76" spans="1:8" ht="15">
      <c r="A76" s="126" t="s">
        <v>97</v>
      </c>
      <c r="B76" s="127">
        <v>-5456</v>
      </c>
      <c r="C76" s="127">
        <v>-6380</v>
      </c>
      <c r="D76" s="127">
        <v>-5565</v>
      </c>
      <c r="E76" s="127">
        <v>-6584</v>
      </c>
      <c r="F76" s="127">
        <v>-5963</v>
      </c>
      <c r="G76" s="127">
        <v>54</v>
      </c>
      <c r="H76" s="127">
        <v>6017</v>
      </c>
    </row>
    <row r="77" spans="1:8" ht="15">
      <c r="A77" s="126" t="s">
        <v>89</v>
      </c>
      <c r="B77" s="128">
        <v>-8574</v>
      </c>
      <c r="C77" s="128">
        <v>6</v>
      </c>
      <c r="D77" s="128">
        <v>6</v>
      </c>
      <c r="E77" s="128">
        <v>6</v>
      </c>
      <c r="F77" s="128">
        <v>-9545</v>
      </c>
      <c r="G77" s="128">
        <v>6</v>
      </c>
      <c r="H77" s="128">
        <v>9551</v>
      </c>
    </row>
    <row r="78" spans="1:8" ht="15">
      <c r="A78" s="126" t="s">
        <v>51</v>
      </c>
      <c r="B78" s="127">
        <v>-47672</v>
      </c>
      <c r="C78" s="127">
        <v>-54377</v>
      </c>
      <c r="D78" s="127">
        <v>-36379</v>
      </c>
      <c r="E78" s="127">
        <v>-37147</v>
      </c>
      <c r="F78" s="127">
        <v>-13742</v>
      </c>
      <c r="G78" s="127">
        <v>9667</v>
      </c>
      <c r="H78" s="127">
        <v>23409</v>
      </c>
    </row>
    <row r="79" spans="1:8" ht="15">
      <c r="A79" s="126" t="s">
        <v>125</v>
      </c>
      <c r="B79" s="127">
        <v>-12914</v>
      </c>
      <c r="C79" s="127">
        <v>-10326</v>
      </c>
      <c r="D79" s="127">
        <v>-9805</v>
      </c>
      <c r="E79" s="127">
        <v>-14248</v>
      </c>
      <c r="F79" s="127">
        <v>-15147</v>
      </c>
      <c r="G79" s="127"/>
      <c r="H79" s="127">
        <v>15147</v>
      </c>
    </row>
    <row r="80" spans="1:8" ht="15">
      <c r="A80" s="126" t="s">
        <v>68</v>
      </c>
      <c r="B80" s="127">
        <v>0</v>
      </c>
      <c r="C80" s="127">
        <v>-38721</v>
      </c>
      <c r="D80" s="127">
        <v>-65912</v>
      </c>
      <c r="E80" s="127">
        <v>-42316</v>
      </c>
      <c r="F80" s="127">
        <v>-20674</v>
      </c>
      <c r="G80" s="127"/>
      <c r="H80" s="127">
        <v>20674</v>
      </c>
    </row>
    <row r="81" spans="1:8" ht="15">
      <c r="A81" s="126" t="s">
        <v>66</v>
      </c>
      <c r="B81" s="127">
        <v>0</v>
      </c>
      <c r="C81" s="127">
        <v>0</v>
      </c>
      <c r="D81" s="128">
        <v>-15450</v>
      </c>
      <c r="E81" s="128">
        <v>-22873</v>
      </c>
      <c r="F81" s="128">
        <v>-24768</v>
      </c>
      <c r="G81" s="127"/>
      <c r="H81" s="128">
        <v>24768</v>
      </c>
    </row>
    <row r="82" spans="1:8" ht="15">
      <c r="A82" s="126" t="s">
        <v>14</v>
      </c>
      <c r="B82" s="127">
        <v>-111472</v>
      </c>
      <c r="C82" s="127">
        <v>-135672</v>
      </c>
      <c r="D82" s="127">
        <v>-152889</v>
      </c>
      <c r="E82" s="127">
        <v>-181920</v>
      </c>
      <c r="F82" s="127">
        <v>-32995</v>
      </c>
      <c r="G82" s="127">
        <v>23934</v>
      </c>
      <c r="H82" s="127">
        <v>56929</v>
      </c>
    </row>
    <row r="83" spans="1:8" ht="15">
      <c r="A83" s="126" t="s">
        <v>72</v>
      </c>
      <c r="B83" s="127">
        <v>0</v>
      </c>
      <c r="C83" s="127">
        <v>0</v>
      </c>
      <c r="D83" s="127">
        <v>0</v>
      </c>
      <c r="E83" s="127">
        <v>-19565</v>
      </c>
      <c r="F83" s="127">
        <v>-32997</v>
      </c>
      <c r="G83" s="127">
        <v>182</v>
      </c>
      <c r="H83" s="127">
        <v>33179</v>
      </c>
    </row>
    <row r="84" spans="1:8" ht="15">
      <c r="A84" s="126" t="s">
        <v>112</v>
      </c>
      <c r="B84" s="127">
        <v>-44483</v>
      </c>
      <c r="C84" s="127">
        <v>-42446</v>
      </c>
      <c r="D84" s="127">
        <v>-55011</v>
      </c>
      <c r="E84" s="127">
        <v>-73088</v>
      </c>
      <c r="F84" s="128">
        <v>-38948</v>
      </c>
      <c r="G84" s="128">
        <v>364</v>
      </c>
      <c r="H84" s="128">
        <v>39312</v>
      </c>
    </row>
    <row r="85" spans="1:8" ht="15">
      <c r="A85" s="126" t="s">
        <v>36</v>
      </c>
      <c r="B85" s="127">
        <v>-29524</v>
      </c>
      <c r="C85" s="127">
        <v>-33065</v>
      </c>
      <c r="D85" s="127">
        <v>-28189</v>
      </c>
      <c r="E85" s="127">
        <v>-28582</v>
      </c>
      <c r="F85" s="127">
        <v>-41681</v>
      </c>
      <c r="G85" s="127">
        <v>27480</v>
      </c>
      <c r="H85" s="127">
        <v>69161</v>
      </c>
    </row>
    <row r="86" spans="1:8" ht="15">
      <c r="A86" s="126" t="s">
        <v>6</v>
      </c>
      <c r="B86" s="127"/>
      <c r="C86" s="127"/>
      <c r="D86" s="127">
        <v>23775</v>
      </c>
      <c r="E86" s="127">
        <v>1500</v>
      </c>
      <c r="F86" s="127">
        <v>-43523</v>
      </c>
      <c r="G86" s="127">
        <v>106372</v>
      </c>
      <c r="H86" s="127">
        <v>149895</v>
      </c>
    </row>
    <row r="87" spans="1:8" ht="15">
      <c r="A87" s="126" t="s">
        <v>64</v>
      </c>
      <c r="B87" s="127"/>
      <c r="C87" s="127"/>
      <c r="D87" s="127"/>
      <c r="E87" s="128">
        <v>-2712</v>
      </c>
      <c r="F87" s="128">
        <v>-45757</v>
      </c>
      <c r="G87" s="128">
        <v>12504</v>
      </c>
      <c r="H87" s="128">
        <v>58261</v>
      </c>
    </row>
    <row r="88" spans="1:8" ht="15">
      <c r="A88" s="126" t="s">
        <v>63</v>
      </c>
      <c r="B88" s="127">
        <v>-3798</v>
      </c>
      <c r="C88" s="127">
        <v>-3479</v>
      </c>
      <c r="D88" s="127">
        <v>-21880</v>
      </c>
      <c r="E88" s="127">
        <v>-27982</v>
      </c>
      <c r="F88" s="127">
        <v>-45810</v>
      </c>
      <c r="G88" s="127">
        <v>50108</v>
      </c>
      <c r="H88" s="127">
        <v>95918</v>
      </c>
    </row>
    <row r="89" spans="1:8" ht="15">
      <c r="A89" s="126" t="s">
        <v>161</v>
      </c>
      <c r="B89" s="127">
        <v>-40195</v>
      </c>
      <c r="C89" s="127">
        <v>-28367</v>
      </c>
      <c r="D89" s="127">
        <v>-36252</v>
      </c>
      <c r="E89" s="127">
        <v>-42363</v>
      </c>
      <c r="F89" s="127">
        <v>-51812</v>
      </c>
      <c r="G89" s="127"/>
      <c r="H89" s="127">
        <v>51812</v>
      </c>
    </row>
    <row r="90" spans="1:8" ht="15">
      <c r="A90" s="126" t="s">
        <v>92</v>
      </c>
      <c r="B90" s="127">
        <v>-52925</v>
      </c>
      <c r="C90" s="127">
        <v>-141188</v>
      </c>
      <c r="D90" s="127">
        <v>-142081</v>
      </c>
      <c r="E90" s="127">
        <v>-143711</v>
      </c>
      <c r="F90" s="127">
        <v>-67445</v>
      </c>
      <c r="G90" s="127"/>
      <c r="H90" s="127">
        <v>67445</v>
      </c>
    </row>
    <row r="91" spans="1:8" ht="15">
      <c r="A91" s="126" t="s">
        <v>7</v>
      </c>
      <c r="B91" s="127">
        <v>27886</v>
      </c>
      <c r="C91" s="127">
        <v>45171</v>
      </c>
      <c r="D91" s="127">
        <v>-3803</v>
      </c>
      <c r="E91" s="127">
        <v>-9560</v>
      </c>
      <c r="F91" s="127">
        <v>-77186</v>
      </c>
      <c r="G91" s="127">
        <v>356339</v>
      </c>
      <c r="H91" s="127">
        <v>433525</v>
      </c>
    </row>
    <row r="92" spans="1:8" ht="15">
      <c r="A92" s="126" t="s">
        <v>24</v>
      </c>
      <c r="B92" s="127">
        <v>-34969</v>
      </c>
      <c r="C92" s="127">
        <v>-31276</v>
      </c>
      <c r="D92" s="127">
        <v>-37713</v>
      </c>
      <c r="E92" s="127">
        <v>-73137</v>
      </c>
      <c r="F92" s="127">
        <v>-87320</v>
      </c>
      <c r="G92" s="127">
        <v>6</v>
      </c>
      <c r="H92" s="127">
        <v>87326</v>
      </c>
    </row>
    <row r="93" spans="1:8" ht="15">
      <c r="A93" s="126" t="s">
        <v>103</v>
      </c>
      <c r="B93" s="127">
        <v>0</v>
      </c>
      <c r="C93" s="127">
        <v>-5</v>
      </c>
      <c r="D93" s="127">
        <v>-85387</v>
      </c>
      <c r="E93" s="127">
        <v>-214025</v>
      </c>
      <c r="F93" s="127">
        <v>-112691</v>
      </c>
      <c r="G93" s="127">
        <v>42896</v>
      </c>
      <c r="H93" s="127">
        <v>155587</v>
      </c>
    </row>
    <row r="94" spans="1:8" ht="15">
      <c r="A94" s="126" t="s">
        <v>101</v>
      </c>
      <c r="B94" s="127">
        <v>363</v>
      </c>
      <c r="C94" s="127">
        <v>-2125</v>
      </c>
      <c r="D94" s="127">
        <v>-15072</v>
      </c>
      <c r="E94" s="127">
        <v>-38010</v>
      </c>
      <c r="F94" s="128">
        <v>-114531</v>
      </c>
      <c r="G94" s="127"/>
      <c r="H94" s="128">
        <v>114531</v>
      </c>
    </row>
    <row r="95" spans="1:8" ht="15">
      <c r="A95" s="126" t="s">
        <v>60</v>
      </c>
      <c r="B95" s="127">
        <v>-58025</v>
      </c>
      <c r="C95" s="127">
        <v>-55296</v>
      </c>
      <c r="D95" s="127">
        <v>-62659</v>
      </c>
      <c r="E95" s="127">
        <v>-84906</v>
      </c>
      <c r="F95" s="127">
        <v>-115319</v>
      </c>
      <c r="G95" s="127">
        <v>15655</v>
      </c>
      <c r="H95" s="127">
        <v>130974</v>
      </c>
    </row>
    <row r="96" spans="1:8" ht="15">
      <c r="A96" s="126" t="s">
        <v>32</v>
      </c>
      <c r="B96" s="127">
        <v>-233563</v>
      </c>
      <c r="C96" s="127">
        <v>-308291</v>
      </c>
      <c r="D96" s="127">
        <v>-291497</v>
      </c>
      <c r="E96" s="127">
        <v>-411615</v>
      </c>
      <c r="F96" s="127">
        <v>-127443</v>
      </c>
      <c r="G96" s="127">
        <v>716310</v>
      </c>
      <c r="H96" s="127">
        <v>843753</v>
      </c>
    </row>
    <row r="97" spans="1:8" ht="15">
      <c r="A97" s="126" t="s">
        <v>55</v>
      </c>
      <c r="B97" s="127">
        <v>-133513</v>
      </c>
      <c r="C97" s="127">
        <v>-61122</v>
      </c>
      <c r="D97" s="127">
        <v>-78934</v>
      </c>
      <c r="E97" s="127">
        <v>-90823</v>
      </c>
      <c r="F97" s="127">
        <v>-129106</v>
      </c>
      <c r="G97" s="127"/>
      <c r="H97" s="127">
        <v>129106</v>
      </c>
    </row>
    <row r="98" spans="1:8" ht="15">
      <c r="A98" s="126" t="s">
        <v>166</v>
      </c>
      <c r="B98" s="127">
        <v>-16965</v>
      </c>
      <c r="C98" s="127">
        <v>-13328</v>
      </c>
      <c r="D98" s="127"/>
      <c r="E98" s="127">
        <v>-77032</v>
      </c>
      <c r="F98" s="128">
        <v>-149225</v>
      </c>
      <c r="G98" s="127"/>
      <c r="H98" s="128">
        <v>149225</v>
      </c>
    </row>
    <row r="99" spans="1:8" ht="15">
      <c r="A99" s="126" t="s">
        <v>37</v>
      </c>
      <c r="B99" s="127">
        <v>-613520</v>
      </c>
      <c r="C99" s="127">
        <v>28769</v>
      </c>
      <c r="D99" s="127">
        <v>215061</v>
      </c>
      <c r="E99" s="127">
        <v>-506689</v>
      </c>
      <c r="F99" s="127">
        <v>-196934</v>
      </c>
      <c r="G99" s="127">
        <v>525696</v>
      </c>
      <c r="H99" s="127">
        <v>722630</v>
      </c>
    </row>
    <row r="100" spans="1:8" ht="15">
      <c r="A100" s="126" t="s">
        <v>50</v>
      </c>
      <c r="B100" s="127">
        <v>-52874</v>
      </c>
      <c r="C100" s="127">
        <v>-28028</v>
      </c>
      <c r="D100" s="127">
        <v>-7853</v>
      </c>
      <c r="E100" s="127">
        <v>-38952</v>
      </c>
      <c r="F100" s="127">
        <v>-248483</v>
      </c>
      <c r="G100" s="127"/>
      <c r="H100" s="127">
        <v>248483</v>
      </c>
    </row>
    <row r="101" spans="1:8" ht="15">
      <c r="A101" s="129" t="s">
        <v>20</v>
      </c>
      <c r="B101" s="127">
        <v>-22592</v>
      </c>
      <c r="C101" s="127">
        <v>-38897</v>
      </c>
      <c r="D101" s="127">
        <v>-70039</v>
      </c>
      <c r="E101" s="127">
        <v>-47651</v>
      </c>
      <c r="F101" s="127">
        <v>-250896</v>
      </c>
      <c r="G101" s="127">
        <v>2102</v>
      </c>
      <c r="H101" s="127">
        <v>252998</v>
      </c>
    </row>
    <row r="102" spans="1:8" ht="15">
      <c r="A102" s="126" t="s">
        <v>22</v>
      </c>
      <c r="B102" s="127">
        <v>-6603</v>
      </c>
      <c r="C102" s="127">
        <v>-357871</v>
      </c>
      <c r="D102" s="127">
        <v>-620124</v>
      </c>
      <c r="E102" s="127">
        <v>-651017</v>
      </c>
      <c r="F102" s="127">
        <v>-261116</v>
      </c>
      <c r="G102" s="127">
        <v>216606</v>
      </c>
      <c r="H102" s="127">
        <v>477722</v>
      </c>
    </row>
    <row r="103" spans="1:8" ht="15">
      <c r="A103" s="126" t="s">
        <v>10</v>
      </c>
      <c r="B103" s="127">
        <v>-126128</v>
      </c>
      <c r="C103" s="127">
        <v>-116629</v>
      </c>
      <c r="D103" s="127">
        <v>-162358</v>
      </c>
      <c r="E103" s="127">
        <v>-194835</v>
      </c>
      <c r="F103" s="127">
        <v>-347663</v>
      </c>
      <c r="G103" s="127">
        <v>89215</v>
      </c>
      <c r="H103" s="127">
        <v>436878</v>
      </c>
    </row>
    <row r="104" spans="1:8" ht="15">
      <c r="A104" s="126" t="s">
        <v>120</v>
      </c>
      <c r="B104" s="127">
        <v>-155430</v>
      </c>
      <c r="C104" s="127">
        <v>-135039</v>
      </c>
      <c r="D104" s="127">
        <v>-162392</v>
      </c>
      <c r="E104" s="127">
        <v>-89107</v>
      </c>
      <c r="F104" s="127">
        <v>-363798</v>
      </c>
      <c r="G104" s="127">
        <v>96432</v>
      </c>
      <c r="H104" s="127">
        <v>460230</v>
      </c>
    </row>
    <row r="105" spans="1:8" ht="15">
      <c r="A105" s="126" t="s">
        <v>44</v>
      </c>
      <c r="B105" s="127">
        <v>-77347</v>
      </c>
      <c r="C105" s="127">
        <v>-67789</v>
      </c>
      <c r="D105" s="127">
        <v>-535977</v>
      </c>
      <c r="E105" s="127">
        <v>-704148</v>
      </c>
      <c r="F105" s="127">
        <v>-367426</v>
      </c>
      <c r="G105" s="127">
        <v>147789</v>
      </c>
      <c r="H105" s="127">
        <v>515215</v>
      </c>
    </row>
    <row r="106" spans="1:8" ht="15">
      <c r="A106" s="126" t="s">
        <v>29</v>
      </c>
      <c r="B106" s="127">
        <v>92549</v>
      </c>
      <c r="C106" s="127">
        <v>131973</v>
      </c>
      <c r="D106" s="127">
        <v>-157639</v>
      </c>
      <c r="E106" s="127">
        <v>-191059</v>
      </c>
      <c r="F106" s="127">
        <v>-372302</v>
      </c>
      <c r="G106" s="127">
        <v>1263291</v>
      </c>
      <c r="H106" s="127">
        <v>1635593</v>
      </c>
    </row>
    <row r="107" spans="1:8" ht="15">
      <c r="A107" s="126" t="s">
        <v>93</v>
      </c>
      <c r="B107" s="127">
        <v>-488420</v>
      </c>
      <c r="C107" s="127">
        <v>-439632</v>
      </c>
      <c r="D107" s="127">
        <v>-372065</v>
      </c>
      <c r="E107" s="127">
        <v>-359076</v>
      </c>
      <c r="F107" s="127">
        <v>-408037</v>
      </c>
      <c r="G107" s="127">
        <v>229344</v>
      </c>
      <c r="H107" s="127">
        <v>637381</v>
      </c>
    </row>
    <row r="108" spans="1:8" ht="15">
      <c r="A108" s="126" t="s">
        <v>49</v>
      </c>
      <c r="B108" s="127">
        <v>-113600</v>
      </c>
      <c r="C108" s="127">
        <v>-161743</v>
      </c>
      <c r="D108" s="127">
        <v>-323775</v>
      </c>
      <c r="E108" s="127">
        <v>-194477</v>
      </c>
      <c r="F108" s="127">
        <v>-419520</v>
      </c>
      <c r="G108" s="127">
        <v>110144</v>
      </c>
      <c r="H108" s="127">
        <v>529664</v>
      </c>
    </row>
    <row r="109" spans="1:8" ht="15">
      <c r="A109" s="126" t="s">
        <v>33</v>
      </c>
      <c r="B109" s="127">
        <v>-92907</v>
      </c>
      <c r="C109" s="127">
        <v>-343901</v>
      </c>
      <c r="D109" s="127">
        <v>-489614</v>
      </c>
      <c r="E109" s="127">
        <v>-781085</v>
      </c>
      <c r="F109" s="127">
        <v>-454100</v>
      </c>
      <c r="G109" s="127">
        <v>528813</v>
      </c>
      <c r="H109" s="127">
        <v>982913</v>
      </c>
    </row>
    <row r="110" spans="1:8" ht="15">
      <c r="A110" s="126" t="s">
        <v>8</v>
      </c>
      <c r="B110" s="127">
        <v>-665660</v>
      </c>
      <c r="C110" s="127">
        <v>-432421</v>
      </c>
      <c r="D110" s="127">
        <v>-1440364</v>
      </c>
      <c r="E110" s="127">
        <v>-1466444</v>
      </c>
      <c r="F110" s="127">
        <v>-1722310</v>
      </c>
      <c r="G110" s="127">
        <v>990993</v>
      </c>
      <c r="H110" s="127">
        <v>2713303</v>
      </c>
    </row>
    <row r="111" spans="1:8" ht="15">
      <c r="A111" s="126" t="s">
        <v>11</v>
      </c>
      <c r="B111" s="127">
        <v>-2007641</v>
      </c>
      <c r="C111" s="127">
        <v>-2163517</v>
      </c>
      <c r="D111" s="127">
        <v>-2628090</v>
      </c>
      <c r="E111" s="127">
        <v>-2540525</v>
      </c>
      <c r="F111" s="127">
        <v>-2679077</v>
      </c>
      <c r="G111" s="127">
        <v>136288</v>
      </c>
      <c r="H111" s="127">
        <v>2815365</v>
      </c>
    </row>
    <row r="112" spans="1:8" ht="15">
      <c r="A112" s="2" t="s">
        <v>40</v>
      </c>
      <c r="B112" s="130">
        <v>-6037</v>
      </c>
      <c r="C112" s="130">
        <v>-46916</v>
      </c>
      <c r="D112" s="130">
        <v>-89324</v>
      </c>
      <c r="E112" s="3"/>
      <c r="F112" s="3"/>
      <c r="G112" s="3"/>
      <c r="H112" s="3"/>
    </row>
    <row r="113" spans="1:8" ht="15">
      <c r="A113" s="2" t="s">
        <v>160</v>
      </c>
      <c r="B113" s="3">
        <v>-2</v>
      </c>
      <c r="C113" s="3">
        <v>-2</v>
      </c>
      <c r="D113" s="3">
        <v>-1</v>
      </c>
      <c r="E113" s="3">
        <v>0</v>
      </c>
      <c r="F113" s="3"/>
      <c r="G113" s="3"/>
      <c r="H113" s="3"/>
    </row>
    <row r="114" spans="1:8" ht="15">
      <c r="A114" s="2" t="s">
        <v>65</v>
      </c>
      <c r="B114" s="3"/>
      <c r="C114" s="3"/>
      <c r="D114" s="130">
        <v>-7</v>
      </c>
      <c r="E114" s="3"/>
      <c r="F114" s="3"/>
      <c r="G114" s="3"/>
      <c r="H114" s="3"/>
    </row>
    <row r="115" spans="1:8" ht="15">
      <c r="A115" s="2" t="s">
        <v>43</v>
      </c>
      <c r="B115" s="3">
        <v>0</v>
      </c>
      <c r="C115" s="3">
        <v>0</v>
      </c>
      <c r="D115" s="3"/>
      <c r="E115" s="130">
        <v>-27</v>
      </c>
      <c r="F115" s="3"/>
      <c r="G115" s="3"/>
      <c r="H115" s="3"/>
    </row>
    <row r="116" spans="1:8" ht="15">
      <c r="A116" s="2" t="s">
        <v>69</v>
      </c>
      <c r="B116" s="3">
        <v>420</v>
      </c>
      <c r="C116" s="3">
        <v>0</v>
      </c>
      <c r="D116" s="3">
        <v>0</v>
      </c>
      <c r="E116" s="3">
        <v>0</v>
      </c>
      <c r="F116" s="3"/>
      <c r="G116" s="3"/>
      <c r="H116" s="3"/>
    </row>
    <row r="117" spans="1:8" ht="15">
      <c r="A117" s="2" t="s">
        <v>30</v>
      </c>
      <c r="B117" s="3"/>
      <c r="C117" s="3"/>
      <c r="D117" s="130">
        <v>-9</v>
      </c>
      <c r="E117" s="3"/>
      <c r="F117" s="3"/>
      <c r="G117" s="3"/>
      <c r="H117" s="3"/>
    </row>
    <row r="118" spans="1:8" ht="15">
      <c r="A118" s="2" t="s">
        <v>91</v>
      </c>
      <c r="B118" s="3">
        <v>-48429</v>
      </c>
      <c r="C118" s="3">
        <v>-54947</v>
      </c>
      <c r="D118" s="3">
        <v>-56460</v>
      </c>
      <c r="E118" s="3"/>
      <c r="F118" s="3"/>
      <c r="G118" s="3"/>
      <c r="H118" s="3"/>
    </row>
    <row r="119" spans="1:8" ht="15">
      <c r="A119" s="2" t="s">
        <v>139</v>
      </c>
      <c r="B119" s="3">
        <v>-293</v>
      </c>
      <c r="C119" s="3"/>
      <c r="D119" s="3"/>
      <c r="E119" s="3"/>
      <c r="F119" s="3"/>
      <c r="G119" s="3"/>
      <c r="H119" s="3"/>
    </row>
    <row r="120" spans="1:8" ht="15">
      <c r="A120" s="2" t="s">
        <v>180</v>
      </c>
      <c r="B120" s="3"/>
      <c r="C120" s="130">
        <v>4093</v>
      </c>
      <c r="D120" s="3"/>
      <c r="E120" s="3"/>
      <c r="F120" s="3"/>
      <c r="G120" s="3"/>
      <c r="H120" s="3"/>
    </row>
    <row r="121" spans="1:8" ht="15">
      <c r="A121" s="2" t="s">
        <v>130</v>
      </c>
      <c r="B121" s="3">
        <v>0</v>
      </c>
      <c r="C121" s="3">
        <v>0</v>
      </c>
      <c r="D121" s="3">
        <v>-2</v>
      </c>
      <c r="E121" s="3">
        <v>0</v>
      </c>
      <c r="F121" s="3"/>
      <c r="G121" s="3"/>
      <c r="H121" s="3"/>
    </row>
    <row r="122" spans="1:8" ht="15">
      <c r="A122" s="2" t="s">
        <v>45</v>
      </c>
      <c r="B122" s="3">
        <v>-1</v>
      </c>
      <c r="C122" s="3">
        <v>0</v>
      </c>
      <c r="D122" s="3"/>
      <c r="E122" s="3"/>
      <c r="F122" s="3"/>
      <c r="G122" s="3"/>
      <c r="H122" s="3"/>
    </row>
    <row r="123" spans="1:8" ht="15">
      <c r="A123" s="2" t="s">
        <v>135</v>
      </c>
      <c r="B123" s="3"/>
      <c r="C123" s="3"/>
      <c r="D123" s="130">
        <v>-1</v>
      </c>
      <c r="E123" s="130">
        <v>-814</v>
      </c>
      <c r="F123" s="3"/>
      <c r="G123" s="3"/>
      <c r="H123" s="3"/>
    </row>
    <row r="124" spans="1:8" ht="15">
      <c r="A124" s="2" t="s">
        <v>88</v>
      </c>
      <c r="B124" s="130">
        <v>654</v>
      </c>
      <c r="C124" s="3"/>
      <c r="D124" s="130">
        <v>1412</v>
      </c>
      <c r="E124" s="130">
        <v>2932</v>
      </c>
      <c r="F124" s="3"/>
      <c r="G124" s="3"/>
      <c r="H124" s="3"/>
    </row>
    <row r="125" spans="1:8" ht="15">
      <c r="A125" s="2" t="s">
        <v>106</v>
      </c>
      <c r="B125" s="3"/>
      <c r="C125" s="3">
        <v>-22655</v>
      </c>
      <c r="D125" s="130">
        <v>-7852</v>
      </c>
      <c r="E125" s="3"/>
      <c r="F125" s="3"/>
      <c r="G125" s="3"/>
      <c r="H125" s="3"/>
    </row>
    <row r="126" spans="1:8" ht="15">
      <c r="A126" s="2" t="s">
        <v>67</v>
      </c>
      <c r="B126" s="130">
        <v>869</v>
      </c>
      <c r="C126" s="130">
        <v>15683</v>
      </c>
      <c r="D126" s="130">
        <v>18208</v>
      </c>
      <c r="E126" s="3"/>
      <c r="F126" s="3"/>
      <c r="G126" s="3"/>
      <c r="H126" s="3"/>
    </row>
    <row r="127" spans="1:8" ht="15">
      <c r="A127" s="2" t="s">
        <v>113</v>
      </c>
      <c r="B127" s="3">
        <v>0</v>
      </c>
      <c r="C127" s="3">
        <v>0</v>
      </c>
      <c r="D127" s="3">
        <v>-12</v>
      </c>
      <c r="E127" s="3">
        <v>-296</v>
      </c>
      <c r="F127" s="3"/>
      <c r="G127" s="3"/>
      <c r="H127" s="3"/>
    </row>
    <row r="128" spans="1:8" ht="24">
      <c r="A128" s="2" t="s">
        <v>48</v>
      </c>
      <c r="B128" s="3">
        <v>-13</v>
      </c>
      <c r="C128" s="3">
        <v>-11</v>
      </c>
      <c r="D128" s="3">
        <v>0</v>
      </c>
      <c r="E128" s="3">
        <v>0</v>
      </c>
      <c r="F128" s="3"/>
      <c r="G128" s="3"/>
      <c r="H128" s="3"/>
    </row>
    <row r="129" spans="1:8" ht="15">
      <c r="A129" s="2" t="s">
        <v>157</v>
      </c>
      <c r="B129" s="3"/>
      <c r="C129" s="130">
        <v>91789</v>
      </c>
      <c r="D129" s="130">
        <v>45244</v>
      </c>
      <c r="E129" s="3"/>
      <c r="F129" s="3"/>
      <c r="G129" s="3"/>
      <c r="H129" s="3"/>
    </row>
    <row r="130" spans="1:8" ht="15">
      <c r="A130" s="2" t="s">
        <v>164</v>
      </c>
      <c r="B130" s="3">
        <v>-4428</v>
      </c>
      <c r="C130" s="3">
        <v>-220</v>
      </c>
      <c r="D130" s="3">
        <v>-6133</v>
      </c>
      <c r="E130" s="3"/>
      <c r="F130" s="3"/>
      <c r="G130" s="3"/>
      <c r="H130" s="3"/>
    </row>
  </sheetData>
  <sheetProtection/>
  <mergeCells count="5">
    <mergeCell ref="A5:H5"/>
    <mergeCell ref="A1:H1"/>
    <mergeCell ref="A2:H2"/>
    <mergeCell ref="A3:H3"/>
    <mergeCell ref="A4:H4"/>
  </mergeCells>
  <printOptions horizontalCentered="1"/>
  <pageMargins left="0.15748031496062992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&amp;L&amp;8&amp;A/&amp;F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31" sqref="F31"/>
    </sheetView>
  </sheetViews>
  <sheetFormatPr defaultColWidth="9.140625" defaultRowHeight="15"/>
  <sheetData>
    <row r="1" spans="1:6" ht="15">
      <c r="A1" s="176" t="s">
        <v>152</v>
      </c>
      <c r="B1" s="176"/>
      <c r="C1" s="176"/>
      <c r="D1" s="176"/>
      <c r="E1" s="176"/>
      <c r="F1" s="177"/>
    </row>
    <row r="2" spans="1:6" ht="15">
      <c r="A2" s="192" t="s">
        <v>144</v>
      </c>
      <c r="B2" s="192"/>
      <c r="C2" s="192"/>
      <c r="D2" s="192"/>
      <c r="E2" s="177"/>
      <c r="F2" s="177"/>
    </row>
    <row r="3" spans="1:6" ht="15">
      <c r="A3" s="211" t="s">
        <v>77</v>
      </c>
      <c r="B3" s="211"/>
      <c r="C3" s="211"/>
      <c r="D3" s="211"/>
      <c r="E3" s="184"/>
      <c r="F3" s="184"/>
    </row>
    <row r="4" spans="1:6" ht="15">
      <c r="A4" s="190" t="s">
        <v>114</v>
      </c>
      <c r="B4" s="76">
        <v>2003</v>
      </c>
      <c r="C4" s="76">
        <v>2004</v>
      </c>
      <c r="D4" s="76">
        <v>2005</v>
      </c>
      <c r="E4" s="76">
        <v>2006</v>
      </c>
      <c r="F4" s="76">
        <v>2007</v>
      </c>
    </row>
    <row r="5" spans="1:6" ht="31.5">
      <c r="A5" s="190"/>
      <c r="B5" s="38" t="s">
        <v>214</v>
      </c>
      <c r="C5" s="38" t="s">
        <v>214</v>
      </c>
      <c r="D5" s="38" t="s">
        <v>214</v>
      </c>
      <c r="E5" s="38" t="s">
        <v>214</v>
      </c>
      <c r="F5" s="38" t="s">
        <v>214</v>
      </c>
    </row>
    <row r="6" spans="1:6" ht="15">
      <c r="A6" s="7" t="s">
        <v>3</v>
      </c>
      <c r="B6" s="8">
        <v>688056</v>
      </c>
      <c r="C6" s="8">
        <v>1054000</v>
      </c>
      <c r="D6" s="8">
        <v>1453673</v>
      </c>
      <c r="E6" s="8">
        <v>1320780</v>
      </c>
      <c r="F6" s="8">
        <v>2931052</v>
      </c>
    </row>
    <row r="7" spans="1:6" ht="15">
      <c r="A7" s="7" t="s">
        <v>39</v>
      </c>
      <c r="B7" s="8">
        <v>39810</v>
      </c>
      <c r="C7" s="8">
        <v>279000</v>
      </c>
      <c r="D7" s="8">
        <v>764209</v>
      </c>
      <c r="E7" s="8">
        <v>645585</v>
      </c>
      <c r="F7" s="8">
        <v>786255</v>
      </c>
    </row>
    <row r="8" spans="1:6" ht="15">
      <c r="A8" s="7" t="s">
        <v>6</v>
      </c>
      <c r="B8" s="8"/>
      <c r="C8" s="8"/>
      <c r="D8" s="8"/>
      <c r="E8" s="8">
        <v>124924</v>
      </c>
      <c r="F8" s="8">
        <v>517623</v>
      </c>
    </row>
    <row r="9" spans="1:6" ht="15">
      <c r="A9" s="79" t="s">
        <v>121</v>
      </c>
      <c r="B9" s="80">
        <v>221938</v>
      </c>
      <c r="C9" s="80">
        <v>434000</v>
      </c>
      <c r="D9" s="80">
        <v>306081</v>
      </c>
      <c r="E9" s="80">
        <v>412762</v>
      </c>
      <c r="F9" s="80">
        <v>470753</v>
      </c>
    </row>
    <row r="10" spans="1:6" ht="15">
      <c r="A10" s="79"/>
      <c r="B10" s="159">
        <f>100*B9/B6</f>
        <v>32.255804760077666</v>
      </c>
      <c r="C10" s="159">
        <f>100*C9/C6</f>
        <v>41.1764705882353</v>
      </c>
      <c r="D10" s="159">
        <f>100*D9/D6</f>
        <v>21.05569822098918</v>
      </c>
      <c r="E10" s="159">
        <f>100*E9/E6</f>
        <v>31.251381759263467</v>
      </c>
      <c r="F10" s="159">
        <f>100*F9/F6</f>
        <v>16.060888718453306</v>
      </c>
    </row>
    <row r="11" spans="1:6" ht="15">
      <c r="A11" s="7" t="s">
        <v>17</v>
      </c>
      <c r="B11" s="8"/>
      <c r="C11" s="8"/>
      <c r="D11" s="8"/>
      <c r="E11" s="8"/>
      <c r="F11" s="8">
        <v>381098</v>
      </c>
    </row>
    <row r="12" spans="1:6" ht="15">
      <c r="A12" s="7" t="s">
        <v>21</v>
      </c>
      <c r="B12" s="8"/>
      <c r="C12" s="8"/>
      <c r="D12" s="8">
        <v>50562</v>
      </c>
      <c r="E12" s="8">
        <v>65731</v>
      </c>
      <c r="F12" s="8">
        <v>357526</v>
      </c>
    </row>
    <row r="13" spans="1:6" ht="21.75">
      <c r="A13" s="7" t="s">
        <v>31</v>
      </c>
      <c r="B13" s="8"/>
      <c r="C13" s="8"/>
      <c r="D13" s="8"/>
      <c r="E13" s="8" t="s">
        <v>146</v>
      </c>
      <c r="F13" s="8">
        <v>225098</v>
      </c>
    </row>
    <row r="14" spans="1:6" ht="21.75">
      <c r="A14" s="7" t="s">
        <v>22</v>
      </c>
      <c r="B14" s="8">
        <v>98286</v>
      </c>
      <c r="C14" s="8">
        <v>217000</v>
      </c>
      <c r="D14" s="8"/>
      <c r="E14" s="8"/>
      <c r="F14" s="8">
        <v>93459</v>
      </c>
    </row>
    <row r="15" spans="1:6" ht="15">
      <c r="A15" s="7" t="s">
        <v>38</v>
      </c>
      <c r="B15" s="8"/>
      <c r="C15" s="8"/>
      <c r="D15" s="8"/>
      <c r="E15" s="8"/>
      <c r="F15" s="8">
        <v>80720</v>
      </c>
    </row>
    <row r="16" spans="1:6" ht="15">
      <c r="A16" s="7" t="s">
        <v>14</v>
      </c>
      <c r="B16" s="8"/>
      <c r="C16" s="8"/>
      <c r="D16" s="8"/>
      <c r="E16" s="8" t="s">
        <v>146</v>
      </c>
      <c r="F16" s="8">
        <v>14880</v>
      </c>
    </row>
    <row r="17" spans="1:6" ht="15">
      <c r="A17" s="7" t="s">
        <v>112</v>
      </c>
      <c r="B17" s="8"/>
      <c r="C17" s="8"/>
      <c r="D17" s="8"/>
      <c r="E17" s="8"/>
      <c r="F17" s="8">
        <v>3640</v>
      </c>
    </row>
    <row r="18" spans="1:6" ht="21.75">
      <c r="A18" s="7" t="s">
        <v>106</v>
      </c>
      <c r="B18" s="8">
        <v>328022</v>
      </c>
      <c r="C18" s="8">
        <v>124000</v>
      </c>
      <c r="D18" s="8">
        <v>316341</v>
      </c>
      <c r="E18" s="8"/>
      <c r="F18" s="8"/>
    </row>
    <row r="19" spans="1:6" ht="15">
      <c r="A19" s="7" t="s">
        <v>7</v>
      </c>
      <c r="B19" s="8"/>
      <c r="C19" s="8"/>
      <c r="D19" s="8">
        <v>16480</v>
      </c>
      <c r="E19" s="8">
        <v>71778</v>
      </c>
      <c r="F19" s="8"/>
    </row>
  </sheetData>
  <sheetProtection/>
  <mergeCells count="4">
    <mergeCell ref="A1:F1"/>
    <mergeCell ref="A2:F2"/>
    <mergeCell ref="A3:F3"/>
    <mergeCell ref="A4:A5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1.28125" style="0" customWidth="1"/>
  </cols>
  <sheetData>
    <row r="1" spans="1:6" ht="15">
      <c r="A1" s="176" t="s">
        <v>153</v>
      </c>
      <c r="B1" s="176"/>
      <c r="C1" s="176"/>
      <c r="D1" s="176"/>
      <c r="E1" s="177"/>
      <c r="F1" s="177"/>
    </row>
    <row r="2" spans="1:6" ht="15">
      <c r="A2" s="192" t="s">
        <v>144</v>
      </c>
      <c r="B2" s="192"/>
      <c r="C2" s="192"/>
      <c r="D2" s="177"/>
      <c r="E2" s="177"/>
      <c r="F2" s="177"/>
    </row>
    <row r="3" spans="1:6" ht="15">
      <c r="A3" s="211" t="s">
        <v>77</v>
      </c>
      <c r="B3" s="211"/>
      <c r="C3" s="211"/>
      <c r="D3" s="184"/>
      <c r="E3" s="184"/>
      <c r="F3" s="184"/>
    </row>
    <row r="4" spans="1:6" ht="15">
      <c r="A4" s="190" t="s">
        <v>114</v>
      </c>
      <c r="B4" s="76">
        <v>2004</v>
      </c>
      <c r="C4" s="76">
        <v>2005</v>
      </c>
      <c r="D4" s="76">
        <v>2006</v>
      </c>
      <c r="E4" s="76">
        <v>2007</v>
      </c>
      <c r="F4" s="76">
        <v>2008</v>
      </c>
    </row>
    <row r="5" spans="1:6" ht="31.5">
      <c r="A5" s="190"/>
      <c r="B5" s="38" t="s">
        <v>212</v>
      </c>
      <c r="C5" s="38" t="s">
        <v>214</v>
      </c>
      <c r="D5" s="38" t="s">
        <v>214</v>
      </c>
      <c r="E5" s="38" t="s">
        <v>214</v>
      </c>
      <c r="F5" s="38" t="s">
        <v>214</v>
      </c>
    </row>
    <row r="6" spans="1:6" ht="15">
      <c r="A6" s="7" t="s">
        <v>3</v>
      </c>
      <c r="B6" s="8">
        <v>0</v>
      </c>
      <c r="C6" s="8">
        <v>2321153</v>
      </c>
      <c r="D6" s="8">
        <v>989347</v>
      </c>
      <c r="E6" s="8">
        <v>1268590</v>
      </c>
      <c r="F6" s="8">
        <v>921065</v>
      </c>
    </row>
    <row r="7" spans="1:6" ht="21.75">
      <c r="A7" s="7" t="s">
        <v>24</v>
      </c>
      <c r="B7" s="8" t="s">
        <v>146</v>
      </c>
      <c r="C7" s="8">
        <v>13923</v>
      </c>
      <c r="D7" s="8"/>
      <c r="E7" s="8">
        <v>315002</v>
      </c>
      <c r="F7" s="8">
        <v>774481</v>
      </c>
    </row>
    <row r="8" spans="1:6" ht="15">
      <c r="A8" s="7" t="s">
        <v>32</v>
      </c>
      <c r="B8" s="8" t="s">
        <v>146</v>
      </c>
      <c r="C8" s="8">
        <v>155511</v>
      </c>
      <c r="D8" s="8">
        <v>85624</v>
      </c>
      <c r="E8" s="8">
        <v>329287</v>
      </c>
      <c r="F8" s="8">
        <v>72491</v>
      </c>
    </row>
    <row r="9" spans="1:6" ht="15">
      <c r="A9" s="79" t="s">
        <v>121</v>
      </c>
      <c r="B9" s="80" t="s">
        <v>146</v>
      </c>
      <c r="C9" s="80">
        <v>1815336</v>
      </c>
      <c r="D9" s="80">
        <v>821281</v>
      </c>
      <c r="E9" s="80">
        <v>66326</v>
      </c>
      <c r="F9" s="80">
        <v>38698</v>
      </c>
    </row>
    <row r="10" spans="1:6" ht="15">
      <c r="A10" s="79"/>
      <c r="B10" s="80"/>
      <c r="C10" s="159">
        <f>100*C9/C6</f>
        <v>78.20837316626694</v>
      </c>
      <c r="D10" s="159">
        <f>100*D9/D6</f>
        <v>83.01243143204559</v>
      </c>
      <c r="E10" s="159">
        <f>100*E9/E6</f>
        <v>5.22832436011635</v>
      </c>
      <c r="F10" s="159">
        <f>100*F9/F6</f>
        <v>4.201440723510284</v>
      </c>
    </row>
    <row r="11" spans="1:6" ht="15">
      <c r="A11" s="7" t="s">
        <v>13</v>
      </c>
      <c r="B11" s="8" t="s">
        <v>146</v>
      </c>
      <c r="C11" s="8">
        <v>29980</v>
      </c>
      <c r="D11" s="8">
        <v>45340</v>
      </c>
      <c r="E11" s="8">
        <v>340531</v>
      </c>
      <c r="F11" s="8">
        <v>12656</v>
      </c>
    </row>
    <row r="12" spans="1:6" ht="15">
      <c r="A12" s="7" t="s">
        <v>6</v>
      </c>
      <c r="B12" s="8"/>
      <c r="C12" s="8"/>
      <c r="D12" s="8">
        <v>29990</v>
      </c>
      <c r="E12" s="8">
        <v>3407</v>
      </c>
      <c r="F12" s="8">
        <v>10290</v>
      </c>
    </row>
    <row r="13" spans="1:6" ht="15">
      <c r="A13" s="7" t="s">
        <v>38</v>
      </c>
      <c r="B13" s="8" t="s">
        <v>146</v>
      </c>
      <c r="C13" s="8"/>
      <c r="D13" s="8"/>
      <c r="E13" s="8">
        <v>63716</v>
      </c>
      <c r="F13" s="8">
        <v>6727</v>
      </c>
    </row>
    <row r="14" spans="1:6" ht="15">
      <c r="A14" s="7" t="s">
        <v>31</v>
      </c>
      <c r="B14" s="8"/>
      <c r="C14" s="8"/>
      <c r="D14" s="8"/>
      <c r="E14" s="8">
        <v>21718</v>
      </c>
      <c r="F14" s="8">
        <v>2305</v>
      </c>
    </row>
    <row r="15" spans="1:6" ht="15">
      <c r="A15" s="7" t="s">
        <v>21</v>
      </c>
      <c r="B15" s="8"/>
      <c r="C15" s="8"/>
      <c r="D15" s="8" t="s">
        <v>146</v>
      </c>
      <c r="E15" s="8" t="s">
        <v>146</v>
      </c>
      <c r="F15" s="8">
        <v>2020</v>
      </c>
    </row>
    <row r="16" spans="1:6" ht="15">
      <c r="A16" s="7" t="s">
        <v>39</v>
      </c>
      <c r="B16" s="8"/>
      <c r="C16" s="8" t="s">
        <v>146</v>
      </c>
      <c r="D16" s="8">
        <v>7112</v>
      </c>
      <c r="E16" s="8">
        <v>125003</v>
      </c>
      <c r="F16" s="8">
        <v>1397</v>
      </c>
    </row>
    <row r="17" spans="1:6" ht="21.75">
      <c r="A17" s="7" t="s">
        <v>106</v>
      </c>
      <c r="B17" s="8" t="s">
        <v>146</v>
      </c>
      <c r="C17" s="8">
        <v>306403</v>
      </c>
      <c r="D17" s="8"/>
      <c r="E17" s="8"/>
      <c r="F17" s="8"/>
    </row>
    <row r="18" spans="1:6" ht="15">
      <c r="A18" s="7" t="s">
        <v>50</v>
      </c>
      <c r="B18" s="8" t="s">
        <v>146</v>
      </c>
      <c r="C18" s="8"/>
      <c r="D18" s="8"/>
      <c r="E18" s="8" t="s">
        <v>146</v>
      </c>
      <c r="F18" s="8" t="s">
        <v>146</v>
      </c>
    </row>
    <row r="19" spans="1:6" ht="15">
      <c r="A19" s="7" t="s">
        <v>29</v>
      </c>
      <c r="B19" s="8"/>
      <c r="C19" s="8" t="s">
        <v>146</v>
      </c>
      <c r="D19" s="8"/>
      <c r="E19" s="8"/>
      <c r="F19" s="8" t="s">
        <v>146</v>
      </c>
    </row>
    <row r="20" spans="1:6" ht="15">
      <c r="A20" s="7" t="s">
        <v>14</v>
      </c>
      <c r="B20" s="8" t="s">
        <v>146</v>
      </c>
      <c r="C20" s="8" t="s">
        <v>146</v>
      </c>
      <c r="D20" s="8" t="s">
        <v>146</v>
      </c>
      <c r="E20" s="8" t="s">
        <v>146</v>
      </c>
      <c r="F20" s="8" t="s">
        <v>146</v>
      </c>
    </row>
    <row r="21" spans="1:6" ht="15">
      <c r="A21" s="7" t="s">
        <v>11</v>
      </c>
      <c r="B21" s="8"/>
      <c r="C21" s="8" t="s">
        <v>146</v>
      </c>
      <c r="D21" s="8"/>
      <c r="E21" s="8"/>
      <c r="F21" s="8"/>
    </row>
    <row r="22" spans="1:6" ht="21.75">
      <c r="A22" s="44" t="s">
        <v>20</v>
      </c>
      <c r="B22" s="8"/>
      <c r="C22" s="8" t="s">
        <v>146</v>
      </c>
      <c r="D22" s="8"/>
      <c r="E22" s="8" t="s">
        <v>146</v>
      </c>
      <c r="F22" s="8"/>
    </row>
    <row r="23" spans="1:6" ht="15">
      <c r="A23" s="7" t="s">
        <v>22</v>
      </c>
      <c r="B23" s="8" t="s">
        <v>146</v>
      </c>
      <c r="C23" s="8"/>
      <c r="D23" s="8" t="s">
        <v>146</v>
      </c>
      <c r="E23" s="8">
        <v>3600</v>
      </c>
      <c r="F23" s="8"/>
    </row>
  </sheetData>
  <sheetProtection/>
  <mergeCells count="4">
    <mergeCell ref="A1:F1"/>
    <mergeCell ref="A2:F2"/>
    <mergeCell ref="A3:F3"/>
    <mergeCell ref="A4:A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18.57421875" style="0" customWidth="1"/>
  </cols>
  <sheetData>
    <row r="1" spans="1:6" ht="15.75">
      <c r="A1" s="181" t="s">
        <v>147</v>
      </c>
      <c r="B1" s="181"/>
      <c r="C1" s="181"/>
      <c r="D1" s="181"/>
      <c r="E1" s="181"/>
      <c r="F1" s="181"/>
    </row>
    <row r="2" spans="1:6" ht="15.75">
      <c r="A2" s="182" t="s">
        <v>144</v>
      </c>
      <c r="B2" s="182"/>
      <c r="C2" s="182"/>
      <c r="D2" s="182"/>
      <c r="E2" s="177"/>
      <c r="F2" s="177"/>
    </row>
    <row r="3" spans="1:6" ht="15.75">
      <c r="A3" s="183" t="s">
        <v>0</v>
      </c>
      <c r="B3" s="183"/>
      <c r="C3" s="183"/>
      <c r="D3" s="183"/>
      <c r="E3" s="184"/>
      <c r="F3" s="184"/>
    </row>
    <row r="4" spans="1:6" ht="36">
      <c r="A4" s="9" t="s">
        <v>114</v>
      </c>
      <c r="B4" s="9" t="s">
        <v>116</v>
      </c>
      <c r="C4" s="9" t="s">
        <v>117</v>
      </c>
      <c r="D4" s="9" t="s">
        <v>118</v>
      </c>
      <c r="E4" s="9" t="s">
        <v>119</v>
      </c>
      <c r="F4" s="9" t="s">
        <v>148</v>
      </c>
    </row>
    <row r="5" spans="1:6" ht="15">
      <c r="A5" s="2" t="s">
        <v>3</v>
      </c>
      <c r="B5" s="3">
        <v>135672</v>
      </c>
      <c r="C5" s="3">
        <v>163321</v>
      </c>
      <c r="D5" s="3">
        <v>205649</v>
      </c>
      <c r="E5" s="3">
        <v>56929</v>
      </c>
      <c r="F5" s="3">
        <v>248764</v>
      </c>
    </row>
    <row r="6" spans="1:6" ht="15">
      <c r="A6" s="27" t="s">
        <v>121</v>
      </c>
      <c r="B6" s="28">
        <v>61539</v>
      </c>
      <c r="C6" s="28">
        <v>113632</v>
      </c>
      <c r="D6" s="28">
        <v>135001</v>
      </c>
      <c r="E6" s="28">
        <v>25053</v>
      </c>
      <c r="F6" s="28">
        <v>121931</v>
      </c>
    </row>
    <row r="7" spans="1:6" ht="15">
      <c r="A7" s="2" t="s">
        <v>11</v>
      </c>
      <c r="B7" s="3">
        <v>0</v>
      </c>
      <c r="C7" s="3">
        <v>0</v>
      </c>
      <c r="D7" s="3">
        <v>4297</v>
      </c>
      <c r="E7" s="3">
        <v>4850</v>
      </c>
      <c r="F7" s="3">
        <v>82659</v>
      </c>
    </row>
    <row r="8" spans="1:6" ht="15">
      <c r="A8" s="2" t="s">
        <v>29</v>
      </c>
      <c r="B8" s="3">
        <v>0</v>
      </c>
      <c r="C8" s="3">
        <v>4572</v>
      </c>
      <c r="D8" s="3">
        <v>491</v>
      </c>
      <c r="E8" s="3">
        <v>5687</v>
      </c>
      <c r="F8" s="3">
        <v>27186</v>
      </c>
    </row>
    <row r="9" spans="1:6" ht="15">
      <c r="A9" s="2" t="s">
        <v>50</v>
      </c>
      <c r="B9" s="3">
        <v>2249</v>
      </c>
      <c r="C9" s="3">
        <v>548</v>
      </c>
      <c r="D9" s="3">
        <v>6085</v>
      </c>
      <c r="E9" s="3">
        <v>4087</v>
      </c>
      <c r="F9" s="3">
        <v>7447</v>
      </c>
    </row>
    <row r="10" spans="1:6" ht="15">
      <c r="A10" s="2" t="s">
        <v>18</v>
      </c>
      <c r="B10" s="3">
        <v>0</v>
      </c>
      <c r="C10" s="3">
        <v>0</v>
      </c>
      <c r="D10" s="3">
        <v>0</v>
      </c>
      <c r="E10" s="3">
        <v>0</v>
      </c>
      <c r="F10" s="3">
        <v>6619</v>
      </c>
    </row>
    <row r="11" spans="1:6" ht="15">
      <c r="A11" s="2" t="s">
        <v>6</v>
      </c>
      <c r="B11" s="3">
        <v>0</v>
      </c>
      <c r="C11" s="3">
        <v>0</v>
      </c>
      <c r="D11" s="3">
        <v>0</v>
      </c>
      <c r="E11" s="3">
        <v>0</v>
      </c>
      <c r="F11" s="3">
        <v>1712</v>
      </c>
    </row>
    <row r="12" spans="1:6" ht="15">
      <c r="A12" s="2" t="s">
        <v>17</v>
      </c>
      <c r="B12" s="3">
        <v>53635</v>
      </c>
      <c r="C12" s="3">
        <v>40337</v>
      </c>
      <c r="D12" s="3">
        <v>44382</v>
      </c>
      <c r="E12" s="3">
        <v>1320</v>
      </c>
      <c r="F12" s="3">
        <v>1066</v>
      </c>
    </row>
    <row r="13" spans="1:6" ht="15">
      <c r="A13" s="2" t="s">
        <v>34</v>
      </c>
      <c r="B13" s="3">
        <v>0</v>
      </c>
      <c r="C13" s="3">
        <v>0</v>
      </c>
      <c r="D13" s="3">
        <v>0</v>
      </c>
      <c r="E13" s="3">
        <v>0</v>
      </c>
      <c r="F13" s="3">
        <v>80</v>
      </c>
    </row>
    <row r="14" spans="1:6" ht="15">
      <c r="A14" s="29" t="s">
        <v>20</v>
      </c>
      <c r="B14" s="3">
        <v>17538</v>
      </c>
      <c r="C14" s="3">
        <v>4216</v>
      </c>
      <c r="D14" s="3">
        <v>14968</v>
      </c>
      <c r="E14" s="3">
        <v>4138</v>
      </c>
      <c r="F14" s="3">
        <v>59</v>
      </c>
    </row>
    <row r="15" spans="1:6" ht="15">
      <c r="A15" s="2" t="s">
        <v>21</v>
      </c>
      <c r="B15" s="3">
        <v>0</v>
      </c>
      <c r="C15" s="3">
        <v>0</v>
      </c>
      <c r="D15" s="3">
        <v>0</v>
      </c>
      <c r="E15" s="3">
        <v>701</v>
      </c>
      <c r="F15" s="3">
        <v>6</v>
      </c>
    </row>
    <row r="16" spans="1:6" ht="15">
      <c r="A16" s="2" t="s">
        <v>135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  <row r="17" spans="1:6" ht="15">
      <c r="A17" s="2" t="s">
        <v>106</v>
      </c>
      <c r="B17" s="3">
        <v>676</v>
      </c>
      <c r="C17" s="3">
        <v>16</v>
      </c>
      <c r="D17" s="3">
        <v>0</v>
      </c>
      <c r="E17" s="3">
        <v>0</v>
      </c>
      <c r="F17" s="3">
        <v>0</v>
      </c>
    </row>
    <row r="18" spans="1:6" ht="15">
      <c r="A18" s="2" t="s">
        <v>52</v>
      </c>
      <c r="B18" s="3">
        <v>35</v>
      </c>
      <c r="C18" s="3">
        <v>0</v>
      </c>
      <c r="D18" s="3">
        <v>0</v>
      </c>
      <c r="E18" s="3">
        <v>0</v>
      </c>
      <c r="F18" s="3">
        <v>0</v>
      </c>
    </row>
    <row r="19" spans="1:6" ht="15">
      <c r="A19" s="2" t="s">
        <v>31</v>
      </c>
      <c r="B19" s="3">
        <v>0</v>
      </c>
      <c r="C19" s="3">
        <v>0</v>
      </c>
      <c r="D19" s="3">
        <v>0</v>
      </c>
      <c r="E19" s="3">
        <v>227</v>
      </c>
      <c r="F19" s="3">
        <v>0</v>
      </c>
    </row>
    <row r="20" spans="1:6" ht="15">
      <c r="A20" s="2" t="s">
        <v>26</v>
      </c>
      <c r="B20" s="3">
        <v>0</v>
      </c>
      <c r="C20" s="3">
        <v>2</v>
      </c>
      <c r="D20" s="3">
        <v>0</v>
      </c>
      <c r="E20" s="3">
        <v>0</v>
      </c>
      <c r="F20" s="3">
        <v>0</v>
      </c>
    </row>
    <row r="21" spans="1:6" ht="15">
      <c r="A21" s="2" t="s">
        <v>39</v>
      </c>
      <c r="B21" s="3">
        <v>0</v>
      </c>
      <c r="C21" s="3">
        <v>0</v>
      </c>
      <c r="D21" s="3">
        <v>427</v>
      </c>
      <c r="E21" s="3">
        <v>407</v>
      </c>
      <c r="F21" s="3">
        <v>0</v>
      </c>
    </row>
    <row r="22" spans="1:6" ht="15">
      <c r="A22" s="2" t="s">
        <v>4</v>
      </c>
      <c r="B22" s="3">
        <v>0</v>
      </c>
      <c r="C22" s="3">
        <v>0</v>
      </c>
      <c r="D22" s="3">
        <v>0</v>
      </c>
      <c r="E22" s="3">
        <v>10460</v>
      </c>
      <c r="F22" s="3">
        <v>0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12.00390625" style="0" customWidth="1"/>
  </cols>
  <sheetData>
    <row r="1" spans="1:6" ht="15">
      <c r="A1" s="176" t="s">
        <v>147</v>
      </c>
      <c r="B1" s="176"/>
      <c r="C1" s="176"/>
      <c r="D1" s="176"/>
      <c r="E1" s="177"/>
      <c r="F1" s="177"/>
    </row>
    <row r="2" spans="1:6" ht="15">
      <c r="A2" s="192" t="s">
        <v>144</v>
      </c>
      <c r="B2" s="192"/>
      <c r="C2" s="192"/>
      <c r="D2" s="177"/>
      <c r="E2" s="177"/>
      <c r="F2" s="177"/>
    </row>
    <row r="3" spans="1:6" ht="15">
      <c r="A3" s="218" t="s">
        <v>269</v>
      </c>
      <c r="B3" s="218"/>
      <c r="C3" s="218"/>
      <c r="D3" s="196"/>
      <c r="E3" s="196"/>
      <c r="F3" s="196"/>
    </row>
    <row r="4" spans="1:6" ht="15">
      <c r="A4" s="190" t="s">
        <v>114</v>
      </c>
      <c r="B4" s="161">
        <v>2004</v>
      </c>
      <c r="C4" s="161">
        <v>2005</v>
      </c>
      <c r="D4" s="161">
        <v>2006</v>
      </c>
      <c r="E4" s="161">
        <v>2007</v>
      </c>
      <c r="F4" s="161">
        <v>2008</v>
      </c>
    </row>
    <row r="5" spans="1:6" ht="42">
      <c r="A5" s="190"/>
      <c r="B5" s="160" t="s">
        <v>212</v>
      </c>
      <c r="C5" s="160" t="s">
        <v>189</v>
      </c>
      <c r="D5" s="160" t="s">
        <v>189</v>
      </c>
      <c r="E5" s="160" t="s">
        <v>270</v>
      </c>
      <c r="F5" s="160" t="s">
        <v>189</v>
      </c>
    </row>
    <row r="6" spans="1:6" ht="15">
      <c r="A6" s="162" t="s">
        <v>3</v>
      </c>
      <c r="B6" s="163">
        <v>0</v>
      </c>
      <c r="C6" s="163">
        <v>33347</v>
      </c>
      <c r="D6" s="163">
        <v>9935</v>
      </c>
      <c r="E6" s="163">
        <v>1133035</v>
      </c>
      <c r="F6" s="163">
        <v>4677361</v>
      </c>
    </row>
    <row r="7" spans="1:6" ht="15">
      <c r="A7" s="164" t="s">
        <v>121</v>
      </c>
      <c r="B7" s="165" t="s">
        <v>146</v>
      </c>
      <c r="C7" s="165">
        <v>0</v>
      </c>
      <c r="D7" s="165">
        <v>0</v>
      </c>
      <c r="E7" s="165">
        <v>498610</v>
      </c>
      <c r="F7" s="165">
        <v>2292601</v>
      </c>
    </row>
    <row r="8" spans="1:6" ht="15">
      <c r="A8" s="164"/>
      <c r="B8" s="165"/>
      <c r="C8" s="165"/>
      <c r="D8" s="165"/>
      <c r="E8" s="166">
        <f>100*E7/E6</f>
        <v>44.00658408610502</v>
      </c>
      <c r="F8" s="166">
        <f>100*F7/F6</f>
        <v>49.014839778242475</v>
      </c>
    </row>
    <row r="9" spans="1:6" ht="15">
      <c r="A9" s="162" t="s">
        <v>11</v>
      </c>
      <c r="B9" s="163"/>
      <c r="C9" s="163" t="s">
        <v>146</v>
      </c>
      <c r="D9" s="163">
        <v>0</v>
      </c>
      <c r="E9" s="163">
        <v>96525</v>
      </c>
      <c r="F9" s="163">
        <v>1554180</v>
      </c>
    </row>
    <row r="10" spans="1:6" ht="15">
      <c r="A10" s="162" t="s">
        <v>29</v>
      </c>
      <c r="B10" s="163"/>
      <c r="C10" s="163">
        <v>33347</v>
      </c>
      <c r="D10" s="163">
        <v>3599</v>
      </c>
      <c r="E10" s="163">
        <v>113176</v>
      </c>
      <c r="F10" s="163">
        <v>511165</v>
      </c>
    </row>
    <row r="11" spans="1:6" ht="15">
      <c r="A11" s="162" t="s">
        <v>50</v>
      </c>
      <c r="B11" s="163" t="s">
        <v>146</v>
      </c>
      <c r="C11" s="163">
        <v>0</v>
      </c>
      <c r="D11" s="163">
        <v>0</v>
      </c>
      <c r="E11" s="163">
        <v>81350</v>
      </c>
      <c r="F11" s="163">
        <v>140016</v>
      </c>
    </row>
    <row r="12" spans="1:6" ht="15">
      <c r="A12" s="162" t="s">
        <v>18</v>
      </c>
      <c r="B12" s="163"/>
      <c r="C12" s="163"/>
      <c r="D12" s="163"/>
      <c r="E12" s="163"/>
      <c r="F12" s="163">
        <v>124449</v>
      </c>
    </row>
    <row r="13" spans="1:6" ht="15">
      <c r="A13" s="162" t="s">
        <v>6</v>
      </c>
      <c r="B13" s="163"/>
      <c r="C13" s="163"/>
      <c r="D13" s="163"/>
      <c r="E13" s="163"/>
      <c r="F13" s="163">
        <v>32186</v>
      </c>
    </row>
    <row r="14" spans="1:6" ht="15">
      <c r="A14" s="162" t="s">
        <v>17</v>
      </c>
      <c r="B14" s="163" t="s">
        <v>146</v>
      </c>
      <c r="C14" s="163">
        <v>0</v>
      </c>
      <c r="D14" s="163">
        <v>6334</v>
      </c>
      <c r="E14" s="163">
        <v>26275</v>
      </c>
      <c r="F14" s="163">
        <v>20046</v>
      </c>
    </row>
    <row r="15" spans="1:6" ht="15">
      <c r="A15" s="162" t="s">
        <v>34</v>
      </c>
      <c r="B15" s="163"/>
      <c r="C15" s="163"/>
      <c r="D15" s="163"/>
      <c r="E15" s="163"/>
      <c r="F15" s="163">
        <v>1502</v>
      </c>
    </row>
    <row r="16" spans="1:6" ht="32.25">
      <c r="A16" s="162" t="s">
        <v>134</v>
      </c>
      <c r="B16" s="163" t="s">
        <v>146</v>
      </c>
      <c r="C16" s="163">
        <v>0</v>
      </c>
      <c r="D16" s="163">
        <v>0</v>
      </c>
      <c r="E16" s="163">
        <v>82348</v>
      </c>
      <c r="F16" s="163">
        <v>1113</v>
      </c>
    </row>
    <row r="17" spans="1:6" ht="15">
      <c r="A17" s="162" t="s">
        <v>21</v>
      </c>
      <c r="B17" s="163"/>
      <c r="C17" s="163"/>
      <c r="D17" s="163"/>
      <c r="E17" s="163">
        <v>13943</v>
      </c>
      <c r="F17" s="163">
        <v>103</v>
      </c>
    </row>
    <row r="18" spans="1:6" ht="21.75">
      <c r="A18" s="162" t="s">
        <v>135</v>
      </c>
      <c r="B18" s="163"/>
      <c r="C18" s="163"/>
      <c r="D18" s="163" t="s">
        <v>146</v>
      </c>
      <c r="E18" s="163"/>
      <c r="F18" s="163"/>
    </row>
    <row r="19" spans="1:6" ht="21.75">
      <c r="A19" s="162" t="s">
        <v>106</v>
      </c>
      <c r="B19" s="163" t="s">
        <v>146</v>
      </c>
      <c r="C19" s="163">
        <v>0</v>
      </c>
      <c r="D19" s="163"/>
      <c r="E19" s="163"/>
      <c r="F19" s="163"/>
    </row>
    <row r="20" spans="1:6" ht="21.75">
      <c r="A20" s="162" t="s">
        <v>52</v>
      </c>
      <c r="B20" s="163" t="s">
        <v>146</v>
      </c>
      <c r="C20" s="163"/>
      <c r="D20" s="163"/>
      <c r="E20" s="163"/>
      <c r="F20" s="163"/>
    </row>
    <row r="21" spans="1:6" ht="15">
      <c r="A21" s="162" t="s">
        <v>31</v>
      </c>
      <c r="B21" s="163"/>
      <c r="C21" s="163"/>
      <c r="D21" s="163"/>
      <c r="E21" s="163">
        <v>4522</v>
      </c>
      <c r="F21" s="163"/>
    </row>
    <row r="22" spans="1:6" ht="15">
      <c r="A22" s="162" t="s">
        <v>26</v>
      </c>
      <c r="B22" s="163"/>
      <c r="C22" s="163">
        <v>0</v>
      </c>
      <c r="D22" s="163"/>
      <c r="E22" s="163"/>
      <c r="F22" s="163"/>
    </row>
    <row r="23" spans="1:6" ht="15">
      <c r="A23" s="162" t="s">
        <v>39</v>
      </c>
      <c r="B23" s="163"/>
      <c r="C23" s="163" t="s">
        <v>146</v>
      </c>
      <c r="D23" s="163">
        <v>1</v>
      </c>
      <c r="E23" s="163">
        <v>8107</v>
      </c>
      <c r="F23" s="163" t="s">
        <v>146</v>
      </c>
    </row>
    <row r="24" spans="1:6" ht="15">
      <c r="A24" s="162" t="s">
        <v>4</v>
      </c>
      <c r="B24" s="163"/>
      <c r="C24" s="163"/>
      <c r="D24" s="163"/>
      <c r="E24" s="163">
        <v>208179</v>
      </c>
      <c r="F24" s="163" t="s">
        <v>146</v>
      </c>
    </row>
  </sheetData>
  <sheetProtection/>
  <mergeCells count="4">
    <mergeCell ref="A1:F1"/>
    <mergeCell ref="A2:F2"/>
    <mergeCell ref="A3:F3"/>
    <mergeCell ref="A4:A5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H39" sqref="H39"/>
    </sheetView>
  </sheetViews>
  <sheetFormatPr defaultColWidth="9.140625" defaultRowHeight="15"/>
  <cols>
    <col min="1" max="1" width="12.7109375" style="0" customWidth="1"/>
  </cols>
  <sheetData>
    <row r="1" spans="1:6" ht="15">
      <c r="A1" s="176" t="s">
        <v>217</v>
      </c>
      <c r="B1" s="176"/>
      <c r="C1" s="176"/>
      <c r="D1" s="176"/>
      <c r="E1" s="176"/>
      <c r="F1" s="177"/>
    </row>
    <row r="2" spans="1:6" ht="15">
      <c r="A2" s="192" t="s">
        <v>144</v>
      </c>
      <c r="B2" s="192"/>
      <c r="C2" s="192"/>
      <c r="D2" s="192"/>
      <c r="E2" s="177"/>
      <c r="F2" s="177"/>
    </row>
    <row r="3" spans="1:6" ht="15">
      <c r="A3" s="211" t="s">
        <v>77</v>
      </c>
      <c r="B3" s="211"/>
      <c r="C3" s="211"/>
      <c r="D3" s="211"/>
      <c r="E3" s="184"/>
      <c r="F3" s="184"/>
    </row>
    <row r="4" spans="1:6" ht="15">
      <c r="A4" s="190" t="s">
        <v>114</v>
      </c>
      <c r="B4" s="76">
        <v>2004</v>
      </c>
      <c r="C4" s="76">
        <v>2005</v>
      </c>
      <c r="D4" s="76">
        <v>2006</v>
      </c>
      <c r="E4" s="76">
        <v>2007</v>
      </c>
      <c r="F4" s="76">
        <v>2008</v>
      </c>
    </row>
    <row r="5" spans="1:6" ht="31.5">
      <c r="A5" s="190"/>
      <c r="B5" s="38" t="s">
        <v>214</v>
      </c>
      <c r="C5" s="38" t="s">
        <v>214</v>
      </c>
      <c r="D5" s="38" t="s">
        <v>214</v>
      </c>
      <c r="E5" s="38" t="s">
        <v>214</v>
      </c>
      <c r="F5" s="38" t="s">
        <v>214</v>
      </c>
    </row>
    <row r="6" spans="1:6" ht="15">
      <c r="A6" s="7" t="s">
        <v>3</v>
      </c>
      <c r="B6" s="8">
        <v>46901244</v>
      </c>
      <c r="C6" s="8">
        <v>51287288</v>
      </c>
      <c r="D6" s="8">
        <v>39867120</v>
      </c>
      <c r="E6" s="8">
        <v>36503712</v>
      </c>
      <c r="F6" s="8">
        <v>31164782</v>
      </c>
    </row>
    <row r="7" spans="1:6" ht="15">
      <c r="A7" s="7" t="s">
        <v>39</v>
      </c>
      <c r="B7" s="8">
        <v>21297518</v>
      </c>
      <c r="C7" s="8">
        <v>27093854</v>
      </c>
      <c r="D7" s="8">
        <v>23976400</v>
      </c>
      <c r="E7" s="8">
        <v>24312112</v>
      </c>
      <c r="F7" s="8">
        <v>23401584</v>
      </c>
    </row>
    <row r="8" spans="1:6" ht="15">
      <c r="A8" s="7" t="s">
        <v>27</v>
      </c>
      <c r="B8" s="8">
        <v>19433820</v>
      </c>
      <c r="C8" s="8">
        <v>13746554</v>
      </c>
      <c r="D8" s="8">
        <v>11270586</v>
      </c>
      <c r="E8" s="8">
        <v>8414962</v>
      </c>
      <c r="F8" s="8">
        <v>2916702</v>
      </c>
    </row>
    <row r="9" spans="1:6" ht="15">
      <c r="A9" s="7" t="s">
        <v>22</v>
      </c>
      <c r="B9" s="8">
        <v>3299</v>
      </c>
      <c r="C9" s="8">
        <v>3520821</v>
      </c>
      <c r="D9" s="8">
        <v>958618</v>
      </c>
      <c r="E9" s="8">
        <v>902867</v>
      </c>
      <c r="F9" s="8">
        <v>1913214</v>
      </c>
    </row>
    <row r="10" spans="1:6" ht="15">
      <c r="A10" s="7" t="s">
        <v>7</v>
      </c>
      <c r="B10" s="8">
        <v>2473018</v>
      </c>
      <c r="C10" s="8">
        <v>2228680</v>
      </c>
      <c r="D10" s="8">
        <v>1575913</v>
      </c>
      <c r="E10" s="8">
        <v>938150</v>
      </c>
      <c r="F10" s="8">
        <v>620621</v>
      </c>
    </row>
    <row r="11" spans="1:6" ht="15">
      <c r="A11" s="7" t="s">
        <v>29</v>
      </c>
      <c r="B11" s="8">
        <v>2365133</v>
      </c>
      <c r="C11" s="8">
        <v>793541</v>
      </c>
      <c r="D11" s="8">
        <v>1106521</v>
      </c>
      <c r="E11" s="8">
        <v>778731</v>
      </c>
      <c r="F11" s="8">
        <v>558788</v>
      </c>
    </row>
    <row r="12" spans="1:6" ht="15">
      <c r="A12" s="7" t="s">
        <v>21</v>
      </c>
      <c r="B12" s="8">
        <v>217997</v>
      </c>
      <c r="C12" s="8">
        <v>471838</v>
      </c>
      <c r="D12" s="8">
        <v>505168</v>
      </c>
      <c r="E12" s="8">
        <v>754286</v>
      </c>
      <c r="F12" s="8">
        <v>474173</v>
      </c>
    </row>
    <row r="13" spans="1:6" ht="15">
      <c r="A13" s="7" t="s">
        <v>26</v>
      </c>
      <c r="B13" s="8"/>
      <c r="C13" s="8"/>
      <c r="D13" s="8">
        <v>27324</v>
      </c>
      <c r="E13" s="8">
        <v>34420</v>
      </c>
      <c r="F13" s="8">
        <v>327330</v>
      </c>
    </row>
    <row r="14" spans="1:6" ht="15">
      <c r="A14" s="7" t="s">
        <v>34</v>
      </c>
      <c r="B14" s="8">
        <v>2191</v>
      </c>
      <c r="C14" s="8">
        <v>1667404</v>
      </c>
      <c r="D14" s="8" t="s">
        <v>146</v>
      </c>
      <c r="E14" s="8">
        <v>560</v>
      </c>
      <c r="F14" s="8">
        <v>256271</v>
      </c>
    </row>
    <row r="15" spans="1:6" ht="15">
      <c r="A15" s="7" t="s">
        <v>33</v>
      </c>
      <c r="B15" s="8">
        <v>96175</v>
      </c>
      <c r="C15" s="8">
        <v>1403404</v>
      </c>
      <c r="D15" s="8">
        <v>205430</v>
      </c>
      <c r="E15" s="8">
        <v>139370</v>
      </c>
      <c r="F15" s="8">
        <v>230669</v>
      </c>
    </row>
    <row r="16" spans="1:6" ht="15">
      <c r="A16" s="7" t="s">
        <v>35</v>
      </c>
      <c r="B16" s="8"/>
      <c r="C16" s="8"/>
      <c r="D16" s="8"/>
      <c r="E16" s="8"/>
      <c r="F16" s="8">
        <v>216916</v>
      </c>
    </row>
    <row r="17" spans="1:6" ht="15">
      <c r="A17" s="7" t="s">
        <v>31</v>
      </c>
      <c r="B17" s="8"/>
      <c r="C17" s="8"/>
      <c r="D17" s="8"/>
      <c r="E17" s="8">
        <v>15000</v>
      </c>
      <c r="F17" s="8">
        <v>124809</v>
      </c>
    </row>
    <row r="18" spans="1:6" ht="15">
      <c r="A18" s="7" t="s">
        <v>14</v>
      </c>
      <c r="B18" s="8">
        <v>1012093</v>
      </c>
      <c r="C18" s="8">
        <v>361190</v>
      </c>
      <c r="D18" s="8">
        <v>207222</v>
      </c>
      <c r="E18" s="8">
        <v>101764</v>
      </c>
      <c r="F18" s="8">
        <v>90113</v>
      </c>
    </row>
    <row r="19" spans="1:6" ht="15">
      <c r="A19" s="79" t="s">
        <v>121</v>
      </c>
      <c r="B19" s="80"/>
      <c r="C19" s="80"/>
      <c r="D19" s="80">
        <v>33841</v>
      </c>
      <c r="E19" s="80">
        <v>111492</v>
      </c>
      <c r="F19" s="80">
        <v>13200</v>
      </c>
    </row>
    <row r="20" spans="1:6" ht="15">
      <c r="A20" s="79"/>
      <c r="B20" s="80"/>
      <c r="C20" s="80"/>
      <c r="D20" s="167">
        <f>100*D19/D6</f>
        <v>0.0848844862633669</v>
      </c>
      <c r="E20" s="167">
        <f>100*E19/E6</f>
        <v>0.30542647279268476</v>
      </c>
      <c r="F20" s="167">
        <f>100*F19/F6</f>
        <v>0.042355502438618055</v>
      </c>
    </row>
    <row r="21" spans="1:6" ht="15">
      <c r="A21" s="7" t="s">
        <v>32</v>
      </c>
      <c r="B21" s="8"/>
      <c r="C21" s="8"/>
      <c r="D21" s="8"/>
      <c r="E21" s="8"/>
      <c r="F21" s="8">
        <v>10980</v>
      </c>
    </row>
    <row r="22" spans="1:6" ht="15">
      <c r="A22" s="7" t="s">
        <v>38</v>
      </c>
      <c r="B22" s="8"/>
      <c r="C22" s="8"/>
      <c r="D22" s="8"/>
      <c r="E22" s="8"/>
      <c r="F22" s="8">
        <v>9412</v>
      </c>
    </row>
    <row r="23" spans="1:6" ht="15">
      <c r="A23" s="7" t="s">
        <v>50</v>
      </c>
      <c r="B23" s="8"/>
      <c r="C23" s="8"/>
      <c r="D23" s="8"/>
      <c r="E23" s="8" t="s">
        <v>146</v>
      </c>
      <c r="F23" s="8"/>
    </row>
    <row r="24" spans="1:6" ht="15">
      <c r="A24" s="7" t="s">
        <v>41</v>
      </c>
      <c r="B24" s="8"/>
      <c r="C24" s="8"/>
      <c r="D24" s="8">
        <v>96</v>
      </c>
      <c r="E24" s="8"/>
      <c r="F24" s="8"/>
    </row>
  </sheetData>
  <sheetProtection/>
  <mergeCells count="4">
    <mergeCell ref="A1:F1"/>
    <mergeCell ref="A2:F2"/>
    <mergeCell ref="A3:F3"/>
    <mergeCell ref="A4:A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17.421875" style="0" customWidth="1"/>
  </cols>
  <sheetData>
    <row r="1" spans="1:5" ht="15">
      <c r="A1" s="176" t="s">
        <v>154</v>
      </c>
      <c r="B1" s="176"/>
      <c r="C1" s="176"/>
      <c r="D1" s="176"/>
      <c r="E1" s="176"/>
    </row>
    <row r="2" spans="1:5" ht="15">
      <c r="A2" s="192" t="s">
        <v>144</v>
      </c>
      <c r="B2" s="192"/>
      <c r="C2" s="192"/>
      <c r="D2" s="192"/>
      <c r="E2" s="177"/>
    </row>
    <row r="3" spans="1:5" ht="15">
      <c r="A3" s="212" t="s">
        <v>77</v>
      </c>
      <c r="B3" s="212"/>
      <c r="C3" s="212"/>
      <c r="D3" s="212"/>
      <c r="E3" s="187"/>
    </row>
    <row r="4" spans="1:5" ht="15">
      <c r="A4" s="200" t="s">
        <v>114</v>
      </c>
      <c r="B4" s="72">
        <v>2005</v>
      </c>
      <c r="C4" s="72">
        <v>2006</v>
      </c>
      <c r="D4" s="75">
        <v>2007</v>
      </c>
      <c r="E4" s="75">
        <v>2008</v>
      </c>
    </row>
    <row r="5" spans="1:5" ht="31.5">
      <c r="A5" s="201"/>
      <c r="B5" s="32" t="s">
        <v>212</v>
      </c>
      <c r="C5" s="32" t="s">
        <v>212</v>
      </c>
      <c r="D5" s="32" t="s">
        <v>214</v>
      </c>
      <c r="E5" s="32" t="s">
        <v>214</v>
      </c>
    </row>
    <row r="6" spans="1:5" ht="15">
      <c r="A6" s="5" t="s">
        <v>3</v>
      </c>
      <c r="B6" s="6">
        <v>0</v>
      </c>
      <c r="C6" s="6">
        <v>0</v>
      </c>
      <c r="D6" s="6">
        <v>3413031</v>
      </c>
      <c r="E6" s="6">
        <v>3798164</v>
      </c>
    </row>
    <row r="7" spans="1:5" ht="15">
      <c r="A7" s="5" t="s">
        <v>64</v>
      </c>
      <c r="B7" s="6"/>
      <c r="C7" s="6" t="s">
        <v>146</v>
      </c>
      <c r="D7" s="6">
        <v>235478</v>
      </c>
      <c r="E7" s="6">
        <v>1099662</v>
      </c>
    </row>
    <row r="8" spans="1:5" ht="15">
      <c r="A8" s="5" t="s">
        <v>17</v>
      </c>
      <c r="B8" s="6" t="s">
        <v>146</v>
      </c>
      <c r="C8" s="6" t="s">
        <v>146</v>
      </c>
      <c r="D8" s="6">
        <v>1006507</v>
      </c>
      <c r="E8" s="6">
        <v>1097764</v>
      </c>
    </row>
    <row r="9" spans="1:5" ht="15">
      <c r="A9" s="5" t="s">
        <v>32</v>
      </c>
      <c r="B9" s="6" t="s">
        <v>146</v>
      </c>
      <c r="C9" s="6" t="s">
        <v>146</v>
      </c>
      <c r="D9" s="6">
        <v>1019835</v>
      </c>
      <c r="E9" s="6">
        <v>884665</v>
      </c>
    </row>
    <row r="10" spans="1:5" ht="15">
      <c r="A10" s="168" t="s">
        <v>121</v>
      </c>
      <c r="B10" s="169" t="s">
        <v>146</v>
      </c>
      <c r="C10" s="169" t="s">
        <v>146</v>
      </c>
      <c r="D10" s="169">
        <v>166793</v>
      </c>
      <c r="E10" s="169">
        <v>307159</v>
      </c>
    </row>
    <row r="11" spans="1:5" ht="15">
      <c r="A11" s="168"/>
      <c r="B11" s="169"/>
      <c r="C11" s="169"/>
      <c r="D11" s="170">
        <f>100*D10/D6</f>
        <v>4.88694652934591</v>
      </c>
      <c r="E11" s="170">
        <f>100*E10/E6</f>
        <v>8.087038895634839</v>
      </c>
    </row>
    <row r="12" spans="1:5" ht="15">
      <c r="A12" s="5" t="s">
        <v>52</v>
      </c>
      <c r="B12" s="6" t="s">
        <v>146</v>
      </c>
      <c r="C12" s="6" t="s">
        <v>146</v>
      </c>
      <c r="D12" s="6">
        <v>316056</v>
      </c>
      <c r="E12" s="6">
        <v>162891</v>
      </c>
    </row>
    <row r="13" spans="1:5" ht="15">
      <c r="A13" s="5" t="s">
        <v>39</v>
      </c>
      <c r="B13" s="6" t="s">
        <v>146</v>
      </c>
      <c r="C13" s="6" t="s">
        <v>146</v>
      </c>
      <c r="D13" s="6">
        <v>429756</v>
      </c>
      <c r="E13" s="6">
        <v>147830</v>
      </c>
    </row>
    <row r="14" spans="1:5" ht="15">
      <c r="A14" s="5" t="s">
        <v>10</v>
      </c>
      <c r="B14" s="6" t="s">
        <v>146</v>
      </c>
      <c r="C14" s="6" t="s">
        <v>146</v>
      </c>
      <c r="D14" s="6">
        <v>101749</v>
      </c>
      <c r="E14" s="6">
        <v>43143</v>
      </c>
    </row>
    <row r="15" spans="1:5" ht="15">
      <c r="A15" s="5" t="s">
        <v>21</v>
      </c>
      <c r="B15" s="6"/>
      <c r="C15" s="6" t="s">
        <v>146</v>
      </c>
      <c r="D15" s="6">
        <v>46011</v>
      </c>
      <c r="E15" s="6">
        <v>33489</v>
      </c>
    </row>
    <row r="16" spans="1:5" ht="15">
      <c r="A16" s="5" t="s">
        <v>7</v>
      </c>
      <c r="B16" s="6"/>
      <c r="C16" s="6"/>
      <c r="D16" s="6">
        <v>23503</v>
      </c>
      <c r="E16" s="6">
        <v>10899</v>
      </c>
    </row>
    <row r="17" spans="1:5" ht="15">
      <c r="A17" s="5" t="s">
        <v>38</v>
      </c>
      <c r="B17" s="6"/>
      <c r="C17" s="6" t="s">
        <v>146</v>
      </c>
      <c r="D17" s="6">
        <v>62043</v>
      </c>
      <c r="E17" s="6">
        <v>4217</v>
      </c>
    </row>
    <row r="18" spans="1:5" ht="15">
      <c r="A18" s="5" t="s">
        <v>14</v>
      </c>
      <c r="B18" s="6"/>
      <c r="C18" s="6"/>
      <c r="D18" s="6"/>
      <c r="E18" s="6">
        <v>3567</v>
      </c>
    </row>
    <row r="19" spans="1:5" ht="15">
      <c r="A19" s="36" t="s">
        <v>20</v>
      </c>
      <c r="B19" s="6" t="s">
        <v>146</v>
      </c>
      <c r="C19" s="6" t="s">
        <v>146</v>
      </c>
      <c r="D19" s="6" t="s">
        <v>146</v>
      </c>
      <c r="E19" s="6">
        <v>2878</v>
      </c>
    </row>
    <row r="20" spans="1:5" ht="15">
      <c r="A20" s="5" t="s">
        <v>50</v>
      </c>
      <c r="B20" s="6"/>
      <c r="C20" s="6" t="s">
        <v>146</v>
      </c>
      <c r="D20" s="6" t="s">
        <v>146</v>
      </c>
      <c r="E20" s="6" t="s">
        <v>146</v>
      </c>
    </row>
    <row r="21" spans="1:5" ht="15">
      <c r="A21" s="5" t="s">
        <v>29</v>
      </c>
      <c r="B21" s="6"/>
      <c r="C21" s="6"/>
      <c r="D21" s="6" t="s">
        <v>146</v>
      </c>
      <c r="E21" s="6"/>
    </row>
    <row r="22" spans="1:5" ht="15">
      <c r="A22" s="5" t="s">
        <v>31</v>
      </c>
      <c r="B22" s="6" t="s">
        <v>146</v>
      </c>
      <c r="C22" s="6" t="s">
        <v>146</v>
      </c>
      <c r="D22" s="6">
        <v>5300</v>
      </c>
      <c r="E22" s="6"/>
    </row>
    <row r="23" spans="1:5" ht="15">
      <c r="A23" s="73" t="s">
        <v>22</v>
      </c>
      <c r="B23" s="74"/>
      <c r="C23" s="74" t="s">
        <v>146</v>
      </c>
      <c r="D23" s="74" t="s">
        <v>146</v>
      </c>
      <c r="E23" s="74"/>
    </row>
  </sheetData>
  <sheetProtection/>
  <mergeCells count="4">
    <mergeCell ref="A1:E1"/>
    <mergeCell ref="A2:E2"/>
    <mergeCell ref="A3:E3"/>
    <mergeCell ref="A4:A5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L17" sqref="L17"/>
    </sheetView>
  </sheetViews>
  <sheetFormatPr defaultColWidth="9.140625" defaultRowHeight="15"/>
  <sheetData>
    <row r="1" spans="1:6" ht="15">
      <c r="A1" s="176" t="s">
        <v>149</v>
      </c>
      <c r="B1" s="176"/>
      <c r="C1" s="176"/>
      <c r="D1" s="176"/>
      <c r="E1" s="176"/>
      <c r="F1" s="176"/>
    </row>
    <row r="2" spans="1:4" ht="15">
      <c r="A2" s="192" t="s">
        <v>144</v>
      </c>
      <c r="B2" s="192"/>
      <c r="C2" s="192"/>
      <c r="D2" s="192"/>
    </row>
    <row r="3" spans="1:6" ht="15">
      <c r="A3" s="211" t="s">
        <v>77</v>
      </c>
      <c r="B3" s="211"/>
      <c r="C3" s="211"/>
      <c r="D3" s="211"/>
      <c r="E3" s="184"/>
      <c r="F3" s="184"/>
    </row>
    <row r="4" spans="1:6" ht="15">
      <c r="A4" s="190" t="s">
        <v>114</v>
      </c>
      <c r="B4" s="76">
        <v>2004</v>
      </c>
      <c r="C4" s="76">
        <v>2005</v>
      </c>
      <c r="D4" s="76">
        <v>2006</v>
      </c>
      <c r="E4" s="76">
        <v>2007</v>
      </c>
      <c r="F4" s="76">
        <v>2008</v>
      </c>
    </row>
    <row r="5" spans="1:6" ht="31.5">
      <c r="A5" s="190"/>
      <c r="B5" s="38" t="s">
        <v>214</v>
      </c>
      <c r="C5" s="38" t="s">
        <v>214</v>
      </c>
      <c r="D5" s="38" t="s">
        <v>215</v>
      </c>
      <c r="E5" s="38" t="s">
        <v>214</v>
      </c>
      <c r="F5" s="38" t="s">
        <v>214</v>
      </c>
    </row>
    <row r="6" spans="1:6" ht="15">
      <c r="A6" s="7" t="s">
        <v>3</v>
      </c>
      <c r="B6" s="8">
        <v>440040</v>
      </c>
      <c r="C6" s="8">
        <v>153954</v>
      </c>
      <c r="D6" s="8">
        <v>0</v>
      </c>
      <c r="E6" s="8">
        <v>4945433</v>
      </c>
      <c r="F6" s="8">
        <v>2708767</v>
      </c>
    </row>
    <row r="7" spans="1:6" ht="15">
      <c r="A7" s="7" t="s">
        <v>6</v>
      </c>
      <c r="B7" s="8"/>
      <c r="C7" s="8"/>
      <c r="D7" s="8"/>
      <c r="E7" s="8">
        <v>1081788</v>
      </c>
      <c r="F7" s="8">
        <v>1398356</v>
      </c>
    </row>
    <row r="8" spans="1:6" ht="15">
      <c r="A8" s="7" t="s">
        <v>39</v>
      </c>
      <c r="B8" s="8">
        <v>394235</v>
      </c>
      <c r="C8" s="8">
        <v>18240</v>
      </c>
      <c r="D8" s="8">
        <v>0</v>
      </c>
      <c r="E8" s="8">
        <v>3312851</v>
      </c>
      <c r="F8" s="8">
        <v>960868</v>
      </c>
    </row>
    <row r="9" spans="1:6" ht="15">
      <c r="A9" s="7" t="s">
        <v>32</v>
      </c>
      <c r="B9" s="8"/>
      <c r="C9" s="8"/>
      <c r="D9" s="8"/>
      <c r="E9" s="8">
        <v>180063</v>
      </c>
      <c r="F9" s="8">
        <v>122366</v>
      </c>
    </row>
    <row r="10" spans="1:6" ht="21.75">
      <c r="A10" s="7" t="s">
        <v>31</v>
      </c>
      <c r="B10" s="8"/>
      <c r="C10" s="8">
        <v>14</v>
      </c>
      <c r="D10" s="8">
        <v>0</v>
      </c>
      <c r="E10" s="8">
        <v>127521</v>
      </c>
      <c r="F10" s="8">
        <v>105874</v>
      </c>
    </row>
    <row r="11" spans="1:6" ht="15">
      <c r="A11" s="7" t="s">
        <v>7</v>
      </c>
      <c r="B11" s="8"/>
      <c r="C11" s="8"/>
      <c r="D11" s="8"/>
      <c r="E11" s="8">
        <v>10329</v>
      </c>
      <c r="F11" s="8">
        <v>57100</v>
      </c>
    </row>
    <row r="12" spans="1:6" ht="15">
      <c r="A12" s="7" t="s">
        <v>14</v>
      </c>
      <c r="B12" s="8"/>
      <c r="C12" s="8"/>
      <c r="D12" s="8"/>
      <c r="E12" s="8"/>
      <c r="F12" s="8">
        <v>53235</v>
      </c>
    </row>
    <row r="13" spans="1:6" ht="15">
      <c r="A13" s="7" t="s">
        <v>17</v>
      </c>
      <c r="B13" s="8"/>
      <c r="C13" s="8">
        <v>88150</v>
      </c>
      <c r="D13" s="8">
        <v>0</v>
      </c>
      <c r="E13" s="8"/>
      <c r="F13" s="8">
        <v>5760</v>
      </c>
    </row>
    <row r="14" spans="1:6" ht="21.75">
      <c r="A14" s="7" t="s">
        <v>22</v>
      </c>
      <c r="B14" s="8"/>
      <c r="C14" s="8"/>
      <c r="D14" s="8"/>
      <c r="E14" s="8"/>
      <c r="F14" s="8">
        <v>5208</v>
      </c>
    </row>
    <row r="15" spans="1:6" ht="15">
      <c r="A15" s="7" t="s">
        <v>29</v>
      </c>
      <c r="B15" s="8"/>
      <c r="C15" s="8"/>
      <c r="D15" s="8">
        <v>0</v>
      </c>
      <c r="E15" s="8">
        <v>66450</v>
      </c>
      <c r="F15" s="8"/>
    </row>
    <row r="16" spans="1:6" ht="15">
      <c r="A16" s="79" t="s">
        <v>121</v>
      </c>
      <c r="B16" s="80"/>
      <c r="C16" s="80">
        <v>43470</v>
      </c>
      <c r="D16" s="80">
        <v>0</v>
      </c>
      <c r="E16" s="80"/>
      <c r="F16" s="80"/>
    </row>
    <row r="17" spans="1:6" ht="15">
      <c r="A17" s="79"/>
      <c r="B17" s="80"/>
      <c r="C17" s="159">
        <f>100*C16/C6</f>
        <v>28.235706769554543</v>
      </c>
      <c r="D17" s="80"/>
      <c r="E17" s="80"/>
      <c r="F17" s="80"/>
    </row>
    <row r="18" spans="1:6" ht="15">
      <c r="A18" s="7" t="s">
        <v>10</v>
      </c>
      <c r="B18" s="8">
        <v>45805</v>
      </c>
      <c r="C18" s="8"/>
      <c r="D18" s="8"/>
      <c r="E18" s="8">
        <v>22777</v>
      </c>
      <c r="F18" s="8"/>
    </row>
    <row r="19" spans="1:6" ht="15">
      <c r="A19" s="7" t="s">
        <v>21</v>
      </c>
      <c r="B19" s="8"/>
      <c r="C19" s="8">
        <v>4080</v>
      </c>
      <c r="D19" s="8">
        <v>0</v>
      </c>
      <c r="E19" s="8">
        <v>66328</v>
      </c>
      <c r="F19" s="8"/>
    </row>
    <row r="20" spans="1:6" ht="15">
      <c r="A20" s="7" t="s">
        <v>16</v>
      </c>
      <c r="B20" s="8"/>
      <c r="C20" s="8"/>
      <c r="D20" s="8">
        <v>0</v>
      </c>
      <c r="E20" s="8"/>
      <c r="F20" s="8"/>
    </row>
    <row r="21" spans="1:6" ht="15">
      <c r="A21" s="7" t="s">
        <v>11</v>
      </c>
      <c r="B21" s="8"/>
      <c r="C21" s="8"/>
      <c r="D21" s="8"/>
      <c r="E21" s="8">
        <v>66032</v>
      </c>
      <c r="F21" s="8"/>
    </row>
    <row r="22" spans="1:6" ht="15">
      <c r="A22" s="7" t="s">
        <v>38</v>
      </c>
      <c r="B22" s="8"/>
      <c r="C22" s="8"/>
      <c r="D22" s="8"/>
      <c r="E22" s="8">
        <v>11294</v>
      </c>
      <c r="F22" s="8"/>
    </row>
  </sheetData>
  <sheetProtection/>
  <mergeCells count="4">
    <mergeCell ref="A1:F1"/>
    <mergeCell ref="A2:D2"/>
    <mergeCell ref="A3:F3"/>
    <mergeCell ref="A4:A5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34">
      <selection activeCell="G38" sqref="G38"/>
    </sheetView>
  </sheetViews>
  <sheetFormatPr defaultColWidth="9.140625" defaultRowHeight="15"/>
  <cols>
    <col min="1" max="1" width="23.28125" style="0" customWidth="1"/>
    <col min="2" max="2" width="13.140625" style="0" customWidth="1"/>
    <col min="3" max="3" width="13.57421875" style="0" customWidth="1"/>
    <col min="4" max="4" width="13.00390625" style="0" customWidth="1"/>
    <col min="5" max="5" width="14.8515625" style="0" customWidth="1"/>
    <col min="6" max="6" width="13.421875" style="0" customWidth="1"/>
    <col min="7" max="7" width="10.421875" style="0" customWidth="1"/>
    <col min="8" max="8" width="10.421875" style="0" bestFit="1" customWidth="1"/>
    <col min="9" max="9" width="11.421875" style="0" customWidth="1"/>
  </cols>
  <sheetData>
    <row r="1" spans="1:6" ht="23.25" customHeight="1">
      <c r="A1" s="230" t="s">
        <v>107</v>
      </c>
      <c r="B1" s="231"/>
      <c r="C1" s="231"/>
      <c r="D1" s="231"/>
      <c r="E1" s="231"/>
      <c r="F1" s="232"/>
    </row>
    <row r="2" spans="1:6" ht="27.75" customHeight="1" thickBot="1">
      <c r="A2" s="233" t="s">
        <v>144</v>
      </c>
      <c r="B2" s="234"/>
      <c r="C2" s="234"/>
      <c r="D2" s="234"/>
      <c r="E2" s="235"/>
      <c r="F2" s="236"/>
    </row>
    <row r="3" spans="1:6" ht="20.25" thickBot="1">
      <c r="A3" s="118" t="s">
        <v>1</v>
      </c>
      <c r="B3" s="119" t="s">
        <v>81</v>
      </c>
      <c r="C3" s="119" t="s">
        <v>82</v>
      </c>
      <c r="D3" s="119" t="s">
        <v>83</v>
      </c>
      <c r="E3" s="119" t="s">
        <v>84</v>
      </c>
      <c r="F3" s="120" t="s">
        <v>109</v>
      </c>
    </row>
    <row r="4" spans="1:6" ht="15">
      <c r="A4" s="136" t="s">
        <v>267</v>
      </c>
      <c r="B4" s="138">
        <v>157831</v>
      </c>
      <c r="C4" s="138">
        <v>226631</v>
      </c>
      <c r="D4" s="138">
        <v>219071</v>
      </c>
      <c r="E4" s="138">
        <v>77216</v>
      </c>
      <c r="F4" s="139">
        <v>142595</v>
      </c>
    </row>
    <row r="5" spans="1:9" ht="15">
      <c r="A5" s="104" t="s">
        <v>266</v>
      </c>
      <c r="B5" s="140"/>
      <c r="C5" s="140">
        <f>C30+C54+C62</f>
        <v>2292806</v>
      </c>
      <c r="D5" s="140">
        <f>D30+D38+D62</f>
        <v>1161203</v>
      </c>
      <c r="E5" s="140">
        <v>1323022</v>
      </c>
      <c r="F5" s="141">
        <v>2653334</v>
      </c>
      <c r="G5" s="171"/>
      <c r="H5" s="171"/>
      <c r="I5" s="171"/>
    </row>
    <row r="6" spans="1:6" ht="15">
      <c r="A6" s="104" t="s">
        <v>268</v>
      </c>
      <c r="B6" s="140"/>
      <c r="C6" s="140"/>
      <c r="D6" s="140"/>
      <c r="E6" s="142">
        <v>167515</v>
      </c>
      <c r="F6" s="143">
        <v>2231646</v>
      </c>
    </row>
    <row r="7" spans="1:6" ht="34.5">
      <c r="A7" s="104" t="s">
        <v>256</v>
      </c>
      <c r="B7" s="144">
        <f>B13+B21+B29+B37+B45+B53+B61+B69</f>
        <v>48488603</v>
      </c>
      <c r="C7" s="144">
        <f>C13+C21+C29+C37+C45+C53+C61+C69</f>
        <v>54816395</v>
      </c>
      <c r="D7" s="144">
        <f>D13+D21+D29+D37+D45+D53+D61+D69</f>
        <v>42310140</v>
      </c>
      <c r="E7" s="144">
        <f>E13+E21+E29+E37+E45+E53+E61+E69</f>
        <v>51645420</v>
      </c>
      <c r="F7" s="145">
        <f>F13+F21+F29+F37+F45+F53+F61+F69</f>
        <v>48854464</v>
      </c>
    </row>
    <row r="8" spans="1:6" s="70" customFormat="1" ht="24" thickBot="1">
      <c r="A8" s="137" t="s">
        <v>254</v>
      </c>
      <c r="B8" s="146"/>
      <c r="C8" s="146">
        <f>C5*100/C7</f>
        <v>4.182701179090672</v>
      </c>
      <c r="D8" s="146">
        <f>D5*100/D7</f>
        <v>2.7445028543984966</v>
      </c>
      <c r="E8" s="146">
        <f>E5*100/E7</f>
        <v>2.5617411960247396</v>
      </c>
      <c r="F8" s="147">
        <f>F5*100/F7</f>
        <v>5.431098374142432</v>
      </c>
    </row>
    <row r="9" spans="1:6" s="70" customFormat="1" ht="33.75">
      <c r="A9" s="86" t="s">
        <v>257</v>
      </c>
      <c r="B9" s="148">
        <f>B12+B20+B28+B36+B44+B52+B60+B68</f>
        <v>-44301718</v>
      </c>
      <c r="C9" s="148">
        <f>C12+C20+C28+C36+C44+C52+C60+C68</f>
        <v>-46724317</v>
      </c>
      <c r="D9" s="148">
        <f>D12+D20+D28+D36+D44+D52+D60+D68</f>
        <v>-34286389</v>
      </c>
      <c r="E9" s="148">
        <f>E12+E20+E28+E36+E44+E52+E60+E68</f>
        <v>-29416431</v>
      </c>
      <c r="F9" s="149">
        <f>F12+F20+F28+F36+F44+F52+F60+F68</f>
        <v>-25272265</v>
      </c>
    </row>
    <row r="10" spans="1:6" s="70" customFormat="1" ht="24" thickBot="1">
      <c r="A10" s="87" t="s">
        <v>255</v>
      </c>
      <c r="B10" s="88"/>
      <c r="C10" s="89">
        <f>C5*100/C9</f>
        <v>-4.907093666024053</v>
      </c>
      <c r="D10" s="89">
        <f>D5*100/D9</f>
        <v>-3.386775434415097</v>
      </c>
      <c r="E10" s="89">
        <f>E5*100/E9</f>
        <v>-4.497561243918407</v>
      </c>
      <c r="F10" s="90">
        <f>F5*100/F9</f>
        <v>-10.498995638103668</v>
      </c>
    </row>
    <row r="11" spans="1:6" s="70" customFormat="1" ht="9" customHeight="1" thickBot="1">
      <c r="A11" s="91"/>
      <c r="B11" s="84"/>
      <c r="C11" s="92"/>
      <c r="D11" s="92"/>
      <c r="E11" s="92"/>
      <c r="F11" s="92"/>
    </row>
    <row r="12" spans="1:6" s="70" customFormat="1" ht="15">
      <c r="A12" s="105" t="s">
        <v>223</v>
      </c>
      <c r="B12" s="106">
        <v>0</v>
      </c>
      <c r="C12" s="106">
        <v>-33347</v>
      </c>
      <c r="D12" s="106">
        <v>-9927</v>
      </c>
      <c r="E12" s="106">
        <v>-901095</v>
      </c>
      <c r="F12" s="107">
        <v>-3787693</v>
      </c>
    </row>
    <row r="13" spans="1:6" s="70" customFormat="1" ht="15">
      <c r="A13" s="108" t="s">
        <v>197</v>
      </c>
      <c r="B13" s="109"/>
      <c r="C13" s="109"/>
      <c r="D13" s="109"/>
      <c r="E13" s="110">
        <v>1133035</v>
      </c>
      <c r="F13" s="111">
        <v>4677361</v>
      </c>
    </row>
    <row r="14" spans="1:6" s="70" customFormat="1" ht="15">
      <c r="A14" s="103" t="s">
        <v>199</v>
      </c>
      <c r="B14" s="85"/>
      <c r="C14" s="85"/>
      <c r="D14" s="85"/>
      <c r="E14" s="82">
        <v>498610</v>
      </c>
      <c r="F14" s="94">
        <v>2292601</v>
      </c>
    </row>
    <row r="15" spans="1:6" s="70" customFormat="1" ht="15">
      <c r="A15" s="103" t="s">
        <v>247</v>
      </c>
      <c r="B15" s="85"/>
      <c r="C15" s="85"/>
      <c r="D15" s="85"/>
      <c r="E15" s="83">
        <f>E14*100/E13</f>
        <v>44.00658408610502</v>
      </c>
      <c r="F15" s="95">
        <f>F14*100/F13</f>
        <v>49.014839778242475</v>
      </c>
    </row>
    <row r="16" spans="1:6" ht="15">
      <c r="A16" s="96" t="s">
        <v>233</v>
      </c>
      <c r="B16" s="71">
        <v>61539</v>
      </c>
      <c r="C16" s="71">
        <v>113632</v>
      </c>
      <c r="D16" s="71">
        <v>135001</v>
      </c>
      <c r="E16" s="71">
        <v>25053</v>
      </c>
      <c r="F16" s="93">
        <v>121931</v>
      </c>
    </row>
    <row r="17" spans="1:6" ht="15">
      <c r="A17" s="112" t="s">
        <v>232</v>
      </c>
      <c r="B17" s="110"/>
      <c r="C17" s="110">
        <v>0</v>
      </c>
      <c r="D17" s="110">
        <v>0</v>
      </c>
      <c r="E17" s="110">
        <v>498610</v>
      </c>
      <c r="F17" s="111">
        <v>2292601</v>
      </c>
    </row>
    <row r="18" spans="1:6" ht="15.75" thickBot="1">
      <c r="A18" s="152" t="s">
        <v>246</v>
      </c>
      <c r="B18" s="97"/>
      <c r="C18" s="97"/>
      <c r="D18" s="97"/>
      <c r="E18" s="150">
        <f>E16*1000/E17</f>
        <v>50.245682998736484</v>
      </c>
      <c r="F18" s="151">
        <f>F16*1000/F17</f>
        <v>53.18457071247897</v>
      </c>
    </row>
    <row r="19" spans="1:6" ht="6.75" customHeight="1" thickBot="1">
      <c r="A19" s="98"/>
      <c r="B19" s="99"/>
      <c r="C19" s="99"/>
      <c r="D19" s="99"/>
      <c r="E19" s="100"/>
      <c r="F19" s="100"/>
    </row>
    <row r="20" spans="1:6" ht="15">
      <c r="A20" s="105" t="s">
        <v>224</v>
      </c>
      <c r="B20" s="106"/>
      <c r="C20" s="106">
        <v>0</v>
      </c>
      <c r="D20" s="106">
        <v>0</v>
      </c>
      <c r="E20" s="106">
        <v>-218680</v>
      </c>
      <c r="F20" s="107">
        <v>-646167</v>
      </c>
    </row>
    <row r="21" spans="1:6" ht="15">
      <c r="A21" s="108" t="s">
        <v>198</v>
      </c>
      <c r="B21" s="110"/>
      <c r="C21" s="110"/>
      <c r="D21" s="110"/>
      <c r="E21" s="110">
        <v>3413031</v>
      </c>
      <c r="F21" s="111">
        <v>3798164</v>
      </c>
    </row>
    <row r="22" spans="1:6" ht="15">
      <c r="A22" s="103" t="s">
        <v>200</v>
      </c>
      <c r="B22" s="82"/>
      <c r="C22" s="82"/>
      <c r="D22" s="82"/>
      <c r="E22" s="82">
        <v>166793</v>
      </c>
      <c r="F22" s="94">
        <v>307159</v>
      </c>
    </row>
    <row r="23" spans="1:6" ht="15">
      <c r="A23" s="103" t="s">
        <v>248</v>
      </c>
      <c r="B23" s="82"/>
      <c r="C23" s="82"/>
      <c r="D23" s="82"/>
      <c r="E23" s="83">
        <f>E22*100/E21</f>
        <v>4.88694652934591</v>
      </c>
      <c r="F23" s="95">
        <f>F22*100/F21</f>
        <v>8.087038895634839</v>
      </c>
    </row>
    <row r="24" spans="1:6" ht="15">
      <c r="A24" s="96" t="s">
        <v>234</v>
      </c>
      <c r="B24" s="71"/>
      <c r="C24" s="71">
        <v>3810</v>
      </c>
      <c r="D24" s="71">
        <v>2245</v>
      </c>
      <c r="E24" s="71">
        <v>8381</v>
      </c>
      <c r="F24" s="93">
        <v>16336</v>
      </c>
    </row>
    <row r="25" spans="1:6" ht="15">
      <c r="A25" s="112" t="s">
        <v>235</v>
      </c>
      <c r="B25" s="110"/>
      <c r="C25" s="110"/>
      <c r="D25" s="110"/>
      <c r="E25" s="110">
        <v>166793</v>
      </c>
      <c r="F25" s="111">
        <v>307159</v>
      </c>
    </row>
    <row r="26" spans="1:6" ht="15.75" thickBot="1">
      <c r="A26" s="152" t="s">
        <v>246</v>
      </c>
      <c r="B26" s="97"/>
      <c r="C26" s="97"/>
      <c r="D26" s="97"/>
      <c r="E26" s="150">
        <f>E24*1000/E25</f>
        <v>50.247912082641356</v>
      </c>
      <c r="F26" s="151">
        <f>F24*1000/F25</f>
        <v>53.184181482554635</v>
      </c>
    </row>
    <row r="27" spans="1:6" ht="6.75" customHeight="1" thickBot="1">
      <c r="A27" s="98"/>
      <c r="B27" s="99"/>
      <c r="C27" s="99"/>
      <c r="D27" s="99"/>
      <c r="E27" s="100"/>
      <c r="F27" s="100"/>
    </row>
    <row r="28" spans="1:6" ht="15">
      <c r="A28" s="105" t="s">
        <v>225</v>
      </c>
      <c r="B28" s="106">
        <v>0</v>
      </c>
      <c r="C28" s="106">
        <v>2902418</v>
      </c>
      <c r="D28" s="106">
        <v>4272232</v>
      </c>
      <c r="E28" s="106">
        <v>2090161</v>
      </c>
      <c r="F28" s="107">
        <v>4239434</v>
      </c>
    </row>
    <row r="29" spans="1:6" ht="15">
      <c r="A29" s="108" t="s">
        <v>201</v>
      </c>
      <c r="B29" s="110">
        <v>0</v>
      </c>
      <c r="C29" s="110">
        <v>2321153</v>
      </c>
      <c r="D29" s="110">
        <v>989347</v>
      </c>
      <c r="E29" s="110">
        <v>1268590</v>
      </c>
      <c r="F29" s="111">
        <v>921065</v>
      </c>
    </row>
    <row r="30" spans="1:6" ht="15">
      <c r="A30" s="103" t="s">
        <v>202</v>
      </c>
      <c r="B30" s="82"/>
      <c r="C30" s="82">
        <v>1815336</v>
      </c>
      <c r="D30" s="82">
        <v>821281</v>
      </c>
      <c r="E30" s="82">
        <v>66326</v>
      </c>
      <c r="F30" s="94">
        <v>38698</v>
      </c>
    </row>
    <row r="31" spans="1:6" ht="15">
      <c r="A31" s="103" t="s">
        <v>249</v>
      </c>
      <c r="B31" s="82"/>
      <c r="C31" s="83">
        <f>C30*100/C29</f>
        <v>78.20837316626694</v>
      </c>
      <c r="D31" s="83">
        <f>D30*100/D29</f>
        <v>83.01243143204559</v>
      </c>
      <c r="E31" s="83">
        <f>E30*100/E29</f>
        <v>5.22832436011635</v>
      </c>
      <c r="F31" s="95">
        <f>F30*100/F29</f>
        <v>4.201440723510284</v>
      </c>
    </row>
    <row r="32" spans="1:6" ht="15">
      <c r="A32" s="96" t="s">
        <v>236</v>
      </c>
      <c r="B32" s="71">
        <v>67124</v>
      </c>
      <c r="C32" s="71">
        <v>75907</v>
      </c>
      <c r="D32" s="71">
        <v>37038</v>
      </c>
      <c r="E32" s="71">
        <v>4956</v>
      </c>
      <c r="F32" s="93">
        <v>3036</v>
      </c>
    </row>
    <row r="33" spans="1:6" ht="15">
      <c r="A33" s="112" t="s">
        <v>237</v>
      </c>
      <c r="B33" s="110"/>
      <c r="C33" s="110">
        <v>1815336</v>
      </c>
      <c r="D33" s="110">
        <v>821281</v>
      </c>
      <c r="E33" s="110">
        <v>66326</v>
      </c>
      <c r="F33" s="111">
        <v>38698</v>
      </c>
    </row>
    <row r="34" spans="1:6" ht="15.75" thickBot="1">
      <c r="A34" s="152" t="s">
        <v>246</v>
      </c>
      <c r="B34" s="97"/>
      <c r="C34" s="150">
        <f>C32*1000/C33</f>
        <v>41.814297738820805</v>
      </c>
      <c r="D34" s="150">
        <f>D32*1000/D33</f>
        <v>45.097841055619206</v>
      </c>
      <c r="E34" s="150">
        <f>E32*1000/E33</f>
        <v>74.72182854385912</v>
      </c>
      <c r="F34" s="151">
        <f>F32*1000/F33</f>
        <v>78.45366685616828</v>
      </c>
    </row>
    <row r="35" spans="1:6" ht="6" customHeight="1" thickBot="1">
      <c r="A35" s="98"/>
      <c r="B35" s="99"/>
      <c r="C35" s="100"/>
      <c r="D35" s="100"/>
      <c r="E35" s="100"/>
      <c r="F35" s="100"/>
    </row>
    <row r="36" spans="1:6" ht="15">
      <c r="A36" s="105" t="s">
        <v>226</v>
      </c>
      <c r="B36" s="106">
        <v>-44916648</v>
      </c>
      <c r="C36" s="106">
        <v>-49593388</v>
      </c>
      <c r="D36" s="106">
        <v>-37363952</v>
      </c>
      <c r="E36" s="106">
        <v>-34232776</v>
      </c>
      <c r="F36" s="107">
        <v>-26695594</v>
      </c>
    </row>
    <row r="37" spans="1:6" ht="15">
      <c r="A37" s="108" t="s">
        <v>203</v>
      </c>
      <c r="B37" s="110">
        <v>46901244</v>
      </c>
      <c r="C37" s="110">
        <v>51287288</v>
      </c>
      <c r="D37" s="110">
        <v>39867120</v>
      </c>
      <c r="E37" s="110">
        <v>36503712</v>
      </c>
      <c r="F37" s="111">
        <v>31164782</v>
      </c>
    </row>
    <row r="38" spans="1:6" ht="15">
      <c r="A38" s="103" t="s">
        <v>204</v>
      </c>
      <c r="B38" s="82"/>
      <c r="C38" s="83"/>
      <c r="D38" s="82">
        <v>33841</v>
      </c>
      <c r="E38" s="82">
        <v>111492</v>
      </c>
      <c r="F38" s="94">
        <v>13200</v>
      </c>
    </row>
    <row r="39" spans="1:6" ht="15">
      <c r="A39" s="103" t="s">
        <v>250</v>
      </c>
      <c r="B39" s="82"/>
      <c r="C39" s="83"/>
      <c r="D39" s="83">
        <f>D38*100/D37</f>
        <v>0.0848844862633669</v>
      </c>
      <c r="E39" s="83">
        <f>E38*100/E37</f>
        <v>0.30542647279268476</v>
      </c>
      <c r="F39" s="95">
        <f>F38*100/F37</f>
        <v>0.042355502438618055</v>
      </c>
    </row>
    <row r="40" spans="1:6" ht="15">
      <c r="A40" s="96" t="s">
        <v>238</v>
      </c>
      <c r="B40" s="71">
        <v>0</v>
      </c>
      <c r="C40" s="71">
        <v>0</v>
      </c>
      <c r="D40" s="71">
        <v>2196</v>
      </c>
      <c r="E40" s="71">
        <v>7495</v>
      </c>
      <c r="F40" s="93">
        <v>1203</v>
      </c>
    </row>
    <row r="41" spans="1:6" ht="15">
      <c r="A41" s="112" t="s">
        <v>239</v>
      </c>
      <c r="B41" s="110"/>
      <c r="C41" s="110"/>
      <c r="D41" s="110">
        <v>33841</v>
      </c>
      <c r="E41" s="110">
        <v>111492</v>
      </c>
      <c r="F41" s="111">
        <v>13200</v>
      </c>
    </row>
    <row r="42" spans="1:6" ht="15.75" thickBot="1">
      <c r="A42" s="152" t="s">
        <v>246</v>
      </c>
      <c r="B42" s="97"/>
      <c r="C42" s="97"/>
      <c r="D42" s="150">
        <f>D40*1000/D41</f>
        <v>64.89169941786591</v>
      </c>
      <c r="E42" s="150">
        <f>E40*1000/E41</f>
        <v>67.22455422810606</v>
      </c>
      <c r="F42" s="151">
        <f>F40*1000/F41</f>
        <v>91.13636363636364</v>
      </c>
    </row>
    <row r="43" spans="1:6" ht="7.5" customHeight="1" thickBot="1">
      <c r="A43" s="98"/>
      <c r="B43" s="99"/>
      <c r="C43" s="99"/>
      <c r="D43" s="100"/>
      <c r="E43" s="100"/>
      <c r="F43" s="100"/>
    </row>
    <row r="44" spans="1:6" ht="15">
      <c r="A44" s="105" t="s">
        <v>227</v>
      </c>
      <c r="B44" s="106">
        <v>0</v>
      </c>
      <c r="C44" s="106">
        <v>0</v>
      </c>
      <c r="D44" s="106">
        <v>0</v>
      </c>
      <c r="E44" s="106">
        <v>2102612</v>
      </c>
      <c r="F44" s="107">
        <v>3115696</v>
      </c>
    </row>
    <row r="45" spans="1:6" ht="15">
      <c r="A45" s="108" t="s">
        <v>205</v>
      </c>
      <c r="B45" s="110"/>
      <c r="C45" s="110"/>
      <c r="D45" s="113"/>
      <c r="E45" s="110">
        <v>2632558</v>
      </c>
      <c r="F45" s="111">
        <v>2362062</v>
      </c>
    </row>
    <row r="46" spans="1:6" ht="15">
      <c r="A46" s="103" t="s">
        <v>206</v>
      </c>
      <c r="B46" s="82"/>
      <c r="C46" s="82"/>
      <c r="D46" s="83"/>
      <c r="E46" s="83"/>
      <c r="F46" s="94">
        <v>1676</v>
      </c>
    </row>
    <row r="47" spans="1:6" ht="15">
      <c r="A47" s="103" t="s">
        <v>251</v>
      </c>
      <c r="B47" s="82"/>
      <c r="C47" s="82"/>
      <c r="D47" s="83"/>
      <c r="E47" s="83"/>
      <c r="F47" s="95">
        <f>F46*100/F45</f>
        <v>0.07095495376497314</v>
      </c>
    </row>
    <row r="48" spans="1:6" ht="15">
      <c r="A48" s="96" t="s">
        <v>240</v>
      </c>
      <c r="B48" s="71">
        <v>0</v>
      </c>
      <c r="C48" s="71">
        <v>0</v>
      </c>
      <c r="D48" s="71">
        <v>0</v>
      </c>
      <c r="E48" s="71">
        <v>0</v>
      </c>
      <c r="F48" s="93">
        <v>89</v>
      </c>
    </row>
    <row r="49" spans="1:6" ht="23.25">
      <c r="A49" s="112" t="s">
        <v>241</v>
      </c>
      <c r="B49" s="110"/>
      <c r="C49" s="110"/>
      <c r="D49" s="110"/>
      <c r="E49" s="110"/>
      <c r="F49" s="111">
        <v>1676</v>
      </c>
    </row>
    <row r="50" spans="1:6" ht="15.75" thickBot="1">
      <c r="A50" s="152" t="s">
        <v>246</v>
      </c>
      <c r="B50" s="97"/>
      <c r="C50" s="97"/>
      <c r="D50" s="97"/>
      <c r="E50" s="97"/>
      <c r="F50" s="151">
        <f>F48*1000/F49</f>
        <v>53.10262529832936</v>
      </c>
    </row>
    <row r="51" spans="1:6" ht="13.5" customHeight="1" thickBot="1">
      <c r="A51" s="98"/>
      <c r="B51" s="99"/>
      <c r="C51" s="99"/>
      <c r="D51" s="99"/>
      <c r="E51" s="99"/>
      <c r="F51" s="100"/>
    </row>
    <row r="52" spans="1:6" ht="15">
      <c r="A52" s="105" t="s">
        <v>228</v>
      </c>
      <c r="B52" s="106"/>
      <c r="C52" s="106"/>
      <c r="D52" s="106"/>
      <c r="E52" s="106"/>
      <c r="F52" s="107">
        <v>-2675367</v>
      </c>
    </row>
    <row r="53" spans="1:6" ht="15">
      <c r="A53" s="108" t="s">
        <v>207</v>
      </c>
      <c r="B53" s="110">
        <v>440040</v>
      </c>
      <c r="C53" s="110">
        <v>153954</v>
      </c>
      <c r="D53" s="110">
        <v>0</v>
      </c>
      <c r="E53" s="110">
        <v>4945433</v>
      </c>
      <c r="F53" s="111">
        <v>2708767</v>
      </c>
    </row>
    <row r="54" spans="1:6" ht="15">
      <c r="A54" s="103" t="s">
        <v>208</v>
      </c>
      <c r="B54" s="82"/>
      <c r="C54" s="82">
        <v>43470</v>
      </c>
      <c r="D54" s="82">
        <v>0</v>
      </c>
      <c r="E54" s="82"/>
      <c r="F54" s="94"/>
    </row>
    <row r="55" spans="1:6" ht="15">
      <c r="A55" s="103" t="s">
        <v>252</v>
      </c>
      <c r="B55" s="82"/>
      <c r="C55" s="83">
        <f>C54*100/C53</f>
        <v>28.235706769554543</v>
      </c>
      <c r="D55" s="82"/>
      <c r="E55" s="82"/>
      <c r="F55" s="94"/>
    </row>
    <row r="56" spans="1:6" ht="15">
      <c r="A56" s="96" t="s">
        <v>242</v>
      </c>
      <c r="B56" s="71">
        <v>0</v>
      </c>
      <c r="C56" s="71">
        <v>1944</v>
      </c>
      <c r="D56" s="71">
        <v>1485</v>
      </c>
      <c r="E56" s="71">
        <v>0</v>
      </c>
      <c r="F56" s="93">
        <v>0</v>
      </c>
    </row>
    <row r="57" spans="1:6" ht="15">
      <c r="A57" s="112" t="s">
        <v>243</v>
      </c>
      <c r="B57" s="110"/>
      <c r="C57" s="110">
        <v>43470</v>
      </c>
      <c r="D57" s="110">
        <v>0</v>
      </c>
      <c r="E57" s="110"/>
      <c r="F57" s="111"/>
    </row>
    <row r="58" spans="1:6" ht="15.75" thickBot="1">
      <c r="A58" s="152" t="s">
        <v>246</v>
      </c>
      <c r="B58" s="97"/>
      <c r="C58" s="150">
        <f>C56*1000/C57</f>
        <v>44.72049689440994</v>
      </c>
      <c r="D58" s="97"/>
      <c r="E58" s="97"/>
      <c r="F58" s="101"/>
    </row>
    <row r="59" spans="1:6" ht="7.5" customHeight="1" thickBot="1">
      <c r="A59" s="98"/>
      <c r="B59" s="99"/>
      <c r="C59" s="100"/>
      <c r="D59" s="99"/>
      <c r="E59" s="99"/>
      <c r="F59" s="99"/>
    </row>
    <row r="60" spans="1:6" ht="15">
      <c r="A60" s="105" t="s">
        <v>230</v>
      </c>
      <c r="B60" s="106"/>
      <c r="C60" s="106"/>
      <c r="D60" s="106">
        <v>-1184742</v>
      </c>
      <c r="E60" s="106">
        <v>-2897572</v>
      </c>
      <c r="F60" s="107"/>
    </row>
    <row r="61" spans="1:6" ht="15">
      <c r="A61" s="108" t="s">
        <v>229</v>
      </c>
      <c r="B61" s="110">
        <v>688056</v>
      </c>
      <c r="C61" s="110">
        <v>1054000</v>
      </c>
      <c r="D61" s="110">
        <v>1453673</v>
      </c>
      <c r="E61" s="110">
        <v>1320780</v>
      </c>
      <c r="F61" s="111">
        <v>2931052</v>
      </c>
    </row>
    <row r="62" spans="1:6" ht="15">
      <c r="A62" s="103" t="s">
        <v>209</v>
      </c>
      <c r="B62" s="82">
        <v>221938</v>
      </c>
      <c r="C62" s="82">
        <v>434000</v>
      </c>
      <c r="D62" s="82">
        <v>306081</v>
      </c>
      <c r="E62" s="82">
        <v>412762</v>
      </c>
      <c r="F62" s="94">
        <v>470753</v>
      </c>
    </row>
    <row r="63" spans="1:6" ht="15">
      <c r="A63" s="103" t="s">
        <v>253</v>
      </c>
      <c r="B63" s="83">
        <f>B62*100/B61</f>
        <v>32.255804760077666</v>
      </c>
      <c r="C63" s="83">
        <f>C62*100/C61</f>
        <v>41.1764705882353</v>
      </c>
      <c r="D63" s="83">
        <f>D62*100/D61</f>
        <v>21.05569822098918</v>
      </c>
      <c r="E63" s="83">
        <f>E62*100/E61</f>
        <v>31.251381759263467</v>
      </c>
      <c r="F63" s="95">
        <f>F62*100/F61</f>
        <v>16.060888718453306</v>
      </c>
    </row>
    <row r="64" spans="1:6" ht="15">
      <c r="A64" s="96" t="s">
        <v>244</v>
      </c>
      <c r="B64" s="71">
        <v>16960</v>
      </c>
      <c r="C64" s="71">
        <v>21239</v>
      </c>
      <c r="D64" s="71">
        <v>18959</v>
      </c>
      <c r="E64" s="71">
        <v>30818</v>
      </c>
      <c r="F64" s="93"/>
    </row>
    <row r="65" spans="1:6" ht="15">
      <c r="A65" s="112" t="s">
        <v>245</v>
      </c>
      <c r="B65" s="110">
        <v>434000</v>
      </c>
      <c r="C65" s="110">
        <v>306081</v>
      </c>
      <c r="D65" s="110">
        <v>412762</v>
      </c>
      <c r="E65" s="110">
        <v>470753</v>
      </c>
      <c r="F65" s="111"/>
    </row>
    <row r="66" spans="1:6" s="70" customFormat="1" ht="15.75" thickBot="1">
      <c r="A66" s="152" t="s">
        <v>246</v>
      </c>
      <c r="B66" s="150">
        <f>B64*1000/B65</f>
        <v>39.07834101382488</v>
      </c>
      <c r="C66" s="150">
        <f>C64*1000/C65</f>
        <v>69.390128756767</v>
      </c>
      <c r="D66" s="150">
        <f>D64*1000/D65</f>
        <v>45.932038317480774</v>
      </c>
      <c r="E66" s="150">
        <f>E64*1000/E65</f>
        <v>65.46532895170078</v>
      </c>
      <c r="F66" s="101"/>
    </row>
    <row r="67" spans="1:6" s="70" customFormat="1" ht="7.5" customHeight="1" thickBot="1">
      <c r="A67" s="102"/>
      <c r="B67" s="100"/>
      <c r="C67" s="100"/>
      <c r="D67" s="100"/>
      <c r="E67" s="100"/>
      <c r="F67" s="99"/>
    </row>
    <row r="68" spans="1:6" s="70" customFormat="1" ht="15">
      <c r="A68" s="105" t="s">
        <v>231</v>
      </c>
      <c r="B68" s="106">
        <v>614930</v>
      </c>
      <c r="C68" s="106">
        <v>0</v>
      </c>
      <c r="D68" s="106">
        <v>0</v>
      </c>
      <c r="E68" s="106">
        <v>4640919</v>
      </c>
      <c r="F68" s="107">
        <v>1177426</v>
      </c>
    </row>
    <row r="69" spans="1:6" ht="15">
      <c r="A69" s="114" t="s">
        <v>210</v>
      </c>
      <c r="B69" s="110">
        <v>459263</v>
      </c>
      <c r="C69" s="110">
        <v>0</v>
      </c>
      <c r="D69" s="110">
        <v>0</v>
      </c>
      <c r="E69" s="110">
        <v>428281</v>
      </c>
      <c r="F69" s="111">
        <v>291211</v>
      </c>
    </row>
    <row r="70" spans="1:6" ht="15.75" thickBot="1">
      <c r="A70" s="115" t="s">
        <v>211</v>
      </c>
      <c r="B70" s="116"/>
      <c r="C70" s="116"/>
      <c r="D70" s="116"/>
      <c r="E70" s="116"/>
      <c r="F70" s="117"/>
    </row>
  </sheetData>
  <sheetProtection/>
  <mergeCells count="2">
    <mergeCell ref="A1:F1"/>
    <mergeCell ref="A2:F2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&amp;L&amp;8&amp;A/&amp;F, 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18.28125" style="0" customWidth="1"/>
  </cols>
  <sheetData>
    <row r="1" spans="1:5" ht="30" customHeight="1">
      <c r="A1" s="181" t="s">
        <v>149</v>
      </c>
      <c r="B1" s="181"/>
      <c r="C1" s="181"/>
      <c r="D1" s="181"/>
      <c r="E1" s="181"/>
    </row>
    <row r="2" spans="1:5" ht="15.75">
      <c r="A2" s="182" t="s">
        <v>150</v>
      </c>
      <c r="B2" s="182"/>
      <c r="C2" s="182"/>
      <c r="D2" s="182"/>
      <c r="E2" s="177"/>
    </row>
    <row r="3" spans="1:5" ht="15">
      <c r="A3" s="185" t="s">
        <v>151</v>
      </c>
      <c r="B3" s="185"/>
      <c r="C3" s="185"/>
      <c r="D3" s="185"/>
      <c r="E3" s="177"/>
    </row>
    <row r="4" spans="1:5" ht="15.75">
      <c r="A4" s="186" t="s">
        <v>108</v>
      </c>
      <c r="B4" s="187"/>
      <c r="C4" s="187"/>
      <c r="D4" s="187"/>
      <c r="E4" s="187"/>
    </row>
    <row r="5" spans="1:5" ht="36">
      <c r="A5" s="1" t="s">
        <v>114</v>
      </c>
      <c r="B5" s="4" t="s">
        <v>116</v>
      </c>
      <c r="C5" s="4" t="s">
        <v>117</v>
      </c>
      <c r="D5" s="4" t="s">
        <v>118</v>
      </c>
      <c r="E5" s="30" t="s">
        <v>119</v>
      </c>
    </row>
    <row r="6" spans="1:5" ht="15">
      <c r="A6" s="2" t="s">
        <v>3</v>
      </c>
      <c r="B6" s="3">
        <v>28057</v>
      </c>
      <c r="C6" s="3">
        <v>7609</v>
      </c>
      <c r="D6" s="3">
        <v>38177</v>
      </c>
      <c r="E6" s="3">
        <v>245693</v>
      </c>
    </row>
    <row r="7" spans="1:5" ht="15">
      <c r="A7" s="2" t="s">
        <v>39</v>
      </c>
      <c r="B7" s="3">
        <v>26036</v>
      </c>
      <c r="C7" s="3">
        <v>870</v>
      </c>
      <c r="D7" s="3">
        <v>5701</v>
      </c>
      <c r="E7" s="3">
        <v>164689</v>
      </c>
    </row>
    <row r="8" spans="1:5" ht="15">
      <c r="A8" s="2" t="s">
        <v>106</v>
      </c>
      <c r="B8" s="3">
        <v>0</v>
      </c>
      <c r="C8" s="3">
        <v>0</v>
      </c>
      <c r="D8" s="3">
        <v>0</v>
      </c>
      <c r="E8" s="3">
        <v>35903</v>
      </c>
    </row>
    <row r="9" spans="1:5" ht="15">
      <c r="A9" s="2" t="s">
        <v>6</v>
      </c>
      <c r="B9" s="3">
        <v>0</v>
      </c>
      <c r="C9" s="3">
        <v>0</v>
      </c>
      <c r="D9" s="3">
        <v>0</v>
      </c>
      <c r="E9" s="3">
        <v>18377</v>
      </c>
    </row>
    <row r="10" spans="1:5" ht="15">
      <c r="A10" s="2" t="s">
        <v>32</v>
      </c>
      <c r="B10" s="3">
        <v>0</v>
      </c>
      <c r="C10" s="3">
        <v>0</v>
      </c>
      <c r="D10" s="3">
        <v>0</v>
      </c>
      <c r="E10" s="3">
        <v>9077</v>
      </c>
    </row>
    <row r="11" spans="1:5" ht="15">
      <c r="A11" s="2" t="s">
        <v>31</v>
      </c>
      <c r="B11" s="3">
        <v>0</v>
      </c>
      <c r="C11" s="3">
        <v>703</v>
      </c>
      <c r="D11" s="3">
        <v>8823</v>
      </c>
      <c r="E11" s="3">
        <v>6160</v>
      </c>
    </row>
    <row r="12" spans="1:5" ht="15">
      <c r="A12" s="2" t="s">
        <v>29</v>
      </c>
      <c r="B12" s="3">
        <v>0</v>
      </c>
      <c r="C12" s="3">
        <v>0</v>
      </c>
      <c r="D12" s="3">
        <v>2536</v>
      </c>
      <c r="E12" s="3">
        <v>3133</v>
      </c>
    </row>
    <row r="13" spans="1:5" ht="15">
      <c r="A13" s="2" t="s">
        <v>21</v>
      </c>
      <c r="B13" s="3">
        <v>0</v>
      </c>
      <c r="C13" s="3">
        <v>184</v>
      </c>
      <c r="D13" s="3">
        <v>8209</v>
      </c>
      <c r="E13" s="3">
        <v>3126</v>
      </c>
    </row>
    <row r="14" spans="1:5" ht="15">
      <c r="A14" s="2" t="s">
        <v>11</v>
      </c>
      <c r="B14" s="3">
        <v>0</v>
      </c>
      <c r="C14" s="3">
        <v>0</v>
      </c>
      <c r="D14" s="3">
        <v>0</v>
      </c>
      <c r="E14" s="3">
        <v>3091</v>
      </c>
    </row>
    <row r="15" spans="1:5" ht="15">
      <c r="A15" s="2" t="s">
        <v>10</v>
      </c>
      <c r="B15" s="3">
        <v>2021</v>
      </c>
      <c r="C15" s="3">
        <v>0</v>
      </c>
      <c r="D15" s="3">
        <v>0</v>
      </c>
      <c r="E15" s="3">
        <v>1066</v>
      </c>
    </row>
    <row r="16" spans="1:5" ht="15">
      <c r="A16" s="2" t="s">
        <v>38</v>
      </c>
      <c r="B16" s="3">
        <v>0</v>
      </c>
      <c r="C16" s="3">
        <v>0</v>
      </c>
      <c r="D16" s="3">
        <v>0</v>
      </c>
      <c r="E16" s="3">
        <v>587</v>
      </c>
    </row>
    <row r="17" spans="1:5" ht="15">
      <c r="A17" s="2" t="s">
        <v>7</v>
      </c>
      <c r="B17" s="3">
        <v>0</v>
      </c>
      <c r="C17" s="3">
        <v>0</v>
      </c>
      <c r="D17" s="3">
        <v>0</v>
      </c>
      <c r="E17" s="3">
        <v>484</v>
      </c>
    </row>
    <row r="18" spans="1:5" ht="15">
      <c r="A18" s="2" t="s">
        <v>17</v>
      </c>
      <c r="B18" s="3">
        <v>0</v>
      </c>
      <c r="C18" s="3">
        <v>3986</v>
      </c>
      <c r="D18" s="3">
        <v>11414</v>
      </c>
      <c r="E18" s="3">
        <v>0</v>
      </c>
    </row>
    <row r="19" spans="1:5" ht="15">
      <c r="A19" s="2" t="s">
        <v>16</v>
      </c>
      <c r="B19" s="3">
        <v>0</v>
      </c>
      <c r="C19" s="3">
        <v>0</v>
      </c>
      <c r="D19" s="3">
        <v>90</v>
      </c>
      <c r="E19" s="3">
        <v>0</v>
      </c>
    </row>
    <row r="20" spans="1:5" ht="15">
      <c r="A20" s="27" t="s">
        <v>121</v>
      </c>
      <c r="B20" s="28">
        <v>0</v>
      </c>
      <c r="C20" s="28">
        <v>1866</v>
      </c>
      <c r="D20" s="28">
        <v>1403</v>
      </c>
      <c r="E20" s="28">
        <v>0</v>
      </c>
    </row>
  </sheetData>
  <sheetProtection/>
  <mergeCells count="4">
    <mergeCell ref="A1:E1"/>
    <mergeCell ref="A2:E2"/>
    <mergeCell ref="A3:E3"/>
    <mergeCell ref="A4:E4"/>
  </mergeCells>
  <hyperlinks>
    <hyperlink ref="A3" r:id="rId1" display="http://www.mete.gov.al/index.php?l=e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16.421875" style="0" customWidth="1"/>
  </cols>
  <sheetData>
    <row r="1" spans="1:6" ht="31.5" customHeight="1">
      <c r="A1" s="181" t="s">
        <v>152</v>
      </c>
      <c r="B1" s="181"/>
      <c r="C1" s="181"/>
      <c r="D1" s="181"/>
      <c r="E1" s="181"/>
      <c r="F1" s="181"/>
    </row>
    <row r="2" spans="1:6" ht="15.75">
      <c r="A2" s="182" t="s">
        <v>144</v>
      </c>
      <c r="B2" s="182"/>
      <c r="C2" s="182"/>
      <c r="D2" s="182"/>
      <c r="E2" s="177"/>
      <c r="F2" s="177"/>
    </row>
    <row r="3" spans="1:6" ht="15.75">
      <c r="A3" s="183" t="s">
        <v>0</v>
      </c>
      <c r="B3" s="183"/>
      <c r="C3" s="183"/>
      <c r="D3" s="183"/>
      <c r="E3" s="184"/>
      <c r="F3" s="184"/>
    </row>
    <row r="4" spans="1:6" ht="36">
      <c r="A4" s="9" t="s">
        <v>114</v>
      </c>
      <c r="B4" s="9" t="s">
        <v>115</v>
      </c>
      <c r="C4" s="9" t="s">
        <v>116</v>
      </c>
      <c r="D4" s="9" t="s">
        <v>117</v>
      </c>
      <c r="E4" s="9" t="s">
        <v>118</v>
      </c>
      <c r="F4" s="9" t="s">
        <v>119</v>
      </c>
    </row>
    <row r="5" spans="1:6" ht="15">
      <c r="A5" s="2" t="s">
        <v>3</v>
      </c>
      <c r="B5" s="3">
        <v>22592</v>
      </c>
      <c r="C5" s="3">
        <v>38897</v>
      </c>
      <c r="D5" s="3">
        <v>70039</v>
      </c>
      <c r="E5" s="3">
        <v>62516</v>
      </c>
      <c r="F5" s="3">
        <v>252998</v>
      </c>
    </row>
    <row r="6" spans="1:6" ht="15">
      <c r="A6" s="2" t="s">
        <v>39</v>
      </c>
      <c r="B6" s="3">
        <v>1364</v>
      </c>
      <c r="C6" s="3">
        <v>7899</v>
      </c>
      <c r="D6" s="3">
        <v>32332</v>
      </c>
      <c r="E6" s="3">
        <v>30104</v>
      </c>
      <c r="F6" s="3">
        <v>76365</v>
      </c>
    </row>
    <row r="7" spans="1:6" ht="15">
      <c r="A7" s="2" t="s">
        <v>6</v>
      </c>
      <c r="B7" s="3">
        <v>0</v>
      </c>
      <c r="C7" s="3">
        <v>0</v>
      </c>
      <c r="D7" s="3">
        <v>0</v>
      </c>
      <c r="E7" s="3">
        <v>6296</v>
      </c>
      <c r="F7" s="3">
        <v>47083</v>
      </c>
    </row>
    <row r="8" spans="1:6" ht="15">
      <c r="A8" s="2" t="s">
        <v>21</v>
      </c>
      <c r="B8" s="3">
        <v>0</v>
      </c>
      <c r="C8" s="3">
        <v>0</v>
      </c>
      <c r="D8" s="3">
        <v>2244</v>
      </c>
      <c r="E8" s="3">
        <v>3430</v>
      </c>
      <c r="F8" s="3">
        <v>31455</v>
      </c>
    </row>
    <row r="9" spans="1:6" ht="15">
      <c r="A9" s="27" t="s">
        <v>121</v>
      </c>
      <c r="B9" s="28">
        <v>7569</v>
      </c>
      <c r="C9" s="28">
        <v>16960</v>
      </c>
      <c r="D9" s="28">
        <v>21239</v>
      </c>
      <c r="E9" s="28">
        <v>18959</v>
      </c>
      <c r="F9" s="28">
        <v>30818</v>
      </c>
    </row>
    <row r="10" spans="1:6" ht="15">
      <c r="A10" s="2" t="s">
        <v>17</v>
      </c>
      <c r="B10" s="3">
        <v>0</v>
      </c>
      <c r="C10" s="3">
        <v>0</v>
      </c>
      <c r="D10" s="3">
        <v>0</v>
      </c>
      <c r="E10" s="3">
        <v>0</v>
      </c>
      <c r="F10" s="3">
        <v>30544</v>
      </c>
    </row>
    <row r="11" spans="1:6" ht="15">
      <c r="A11" s="2" t="s">
        <v>31</v>
      </c>
      <c r="B11" s="3">
        <v>0</v>
      </c>
      <c r="C11" s="3">
        <v>0</v>
      </c>
      <c r="D11" s="3">
        <v>0</v>
      </c>
      <c r="E11" s="3">
        <v>0</v>
      </c>
      <c r="F11" s="3">
        <v>20382</v>
      </c>
    </row>
    <row r="12" spans="1:6" ht="15">
      <c r="A12" s="2" t="s">
        <v>38</v>
      </c>
      <c r="B12" s="3">
        <v>0</v>
      </c>
      <c r="C12" s="3">
        <v>0</v>
      </c>
      <c r="D12" s="3">
        <v>0</v>
      </c>
      <c r="E12" s="3">
        <v>0</v>
      </c>
      <c r="F12" s="3">
        <v>8175</v>
      </c>
    </row>
    <row r="13" spans="1:6" ht="15">
      <c r="A13" s="2" t="s">
        <v>22</v>
      </c>
      <c r="B13" s="3">
        <v>3298</v>
      </c>
      <c r="C13" s="3">
        <v>10361</v>
      </c>
      <c r="D13" s="3">
        <v>0</v>
      </c>
      <c r="E13" s="3">
        <v>0</v>
      </c>
      <c r="F13" s="3">
        <v>6455</v>
      </c>
    </row>
    <row r="14" spans="1:6" ht="15">
      <c r="A14" s="2" t="s">
        <v>14</v>
      </c>
      <c r="B14" s="3">
        <v>0</v>
      </c>
      <c r="C14" s="3">
        <v>0</v>
      </c>
      <c r="D14" s="3">
        <v>0</v>
      </c>
      <c r="E14" s="3">
        <v>0</v>
      </c>
      <c r="F14" s="3">
        <v>1358</v>
      </c>
    </row>
    <row r="15" spans="1:6" ht="15">
      <c r="A15" s="2" t="s">
        <v>112</v>
      </c>
      <c r="B15" s="3">
        <v>0</v>
      </c>
      <c r="C15" s="3">
        <v>0</v>
      </c>
      <c r="D15" s="3">
        <v>0</v>
      </c>
      <c r="E15" s="3">
        <v>0</v>
      </c>
      <c r="F15" s="3">
        <v>364</v>
      </c>
    </row>
    <row r="16" spans="1:6" ht="24">
      <c r="A16" s="2" t="s">
        <v>106</v>
      </c>
      <c r="B16" s="3">
        <v>10360</v>
      </c>
      <c r="C16" s="3">
        <v>3678</v>
      </c>
      <c r="D16" s="3">
        <v>13394</v>
      </c>
      <c r="E16" s="3">
        <v>0</v>
      </c>
      <c r="F16" s="3">
        <v>0</v>
      </c>
    </row>
    <row r="17" spans="1:6" ht="15">
      <c r="A17" s="2" t="s">
        <v>7</v>
      </c>
      <c r="B17" s="3">
        <v>0</v>
      </c>
      <c r="C17" s="3">
        <v>0</v>
      </c>
      <c r="D17" s="3">
        <v>831</v>
      </c>
      <c r="E17" s="3">
        <v>3727</v>
      </c>
      <c r="F17" s="3">
        <v>0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8.140625" style="0" customWidth="1"/>
  </cols>
  <sheetData>
    <row r="1" spans="1:6" ht="15.75">
      <c r="A1" s="181" t="s">
        <v>153</v>
      </c>
      <c r="B1" s="181"/>
      <c r="C1" s="181"/>
      <c r="D1" s="181"/>
      <c r="E1" s="181"/>
      <c r="F1" s="181"/>
    </row>
    <row r="2" spans="1:4" ht="15.75">
      <c r="A2" s="182" t="s">
        <v>144</v>
      </c>
      <c r="B2" s="182"/>
      <c r="C2" s="182"/>
      <c r="D2" s="182"/>
    </row>
    <row r="3" spans="1:4" ht="15.75">
      <c r="A3" s="188" t="s">
        <v>0</v>
      </c>
      <c r="B3" s="188"/>
      <c r="C3" s="188"/>
      <c r="D3" s="188"/>
    </row>
    <row r="4" spans="1:6" ht="36">
      <c r="A4" s="9" t="s">
        <v>114</v>
      </c>
      <c r="B4" s="9" t="s">
        <v>116</v>
      </c>
      <c r="C4" s="9" t="s">
        <v>117</v>
      </c>
      <c r="D4" s="9" t="s">
        <v>118</v>
      </c>
      <c r="E4" s="9" t="s">
        <v>119</v>
      </c>
      <c r="F4" s="9" t="s">
        <v>148</v>
      </c>
    </row>
    <row r="5" spans="1:6" ht="15">
      <c r="A5" s="2" t="s">
        <v>3</v>
      </c>
      <c r="B5" s="3">
        <v>93613</v>
      </c>
      <c r="C5" s="3">
        <v>89547</v>
      </c>
      <c r="D5" s="3">
        <v>45023</v>
      </c>
      <c r="E5" s="3">
        <v>85927</v>
      </c>
      <c r="F5" s="3">
        <v>64905</v>
      </c>
    </row>
    <row r="6" spans="1:6" ht="15">
      <c r="A6" s="2" t="s">
        <v>24</v>
      </c>
      <c r="B6" s="3">
        <v>14560</v>
      </c>
      <c r="C6" s="3">
        <v>519</v>
      </c>
      <c r="D6" s="3">
        <v>0</v>
      </c>
      <c r="E6" s="3">
        <v>20632</v>
      </c>
      <c r="F6" s="3">
        <v>54086</v>
      </c>
    </row>
    <row r="7" spans="1:6" ht="15">
      <c r="A7" s="2" t="s">
        <v>32</v>
      </c>
      <c r="B7" s="3">
        <v>2761</v>
      </c>
      <c r="C7" s="3">
        <v>2796</v>
      </c>
      <c r="D7" s="3">
        <v>4313</v>
      </c>
      <c r="E7" s="3">
        <v>22635</v>
      </c>
      <c r="F7" s="3">
        <v>5215</v>
      </c>
    </row>
    <row r="8" spans="1:6" ht="15">
      <c r="A8" s="27" t="s">
        <v>121</v>
      </c>
      <c r="B8" s="28">
        <v>67124</v>
      </c>
      <c r="C8" s="28">
        <v>75907</v>
      </c>
      <c r="D8" s="28">
        <v>37038</v>
      </c>
      <c r="E8" s="28">
        <v>4956</v>
      </c>
      <c r="F8" s="28">
        <v>3036</v>
      </c>
    </row>
    <row r="9" spans="1:6" ht="15">
      <c r="A9" s="2" t="s">
        <v>6</v>
      </c>
      <c r="B9" s="3">
        <v>0</v>
      </c>
      <c r="C9" s="3">
        <v>0</v>
      </c>
      <c r="D9" s="3">
        <v>1636</v>
      </c>
      <c r="E9" s="3">
        <v>294</v>
      </c>
      <c r="F9" s="3">
        <v>896</v>
      </c>
    </row>
    <row r="10" spans="1:6" ht="15">
      <c r="A10" s="2" t="s">
        <v>13</v>
      </c>
      <c r="B10" s="3">
        <v>4</v>
      </c>
      <c r="C10" s="3">
        <v>1268</v>
      </c>
      <c r="D10" s="3">
        <v>1657</v>
      </c>
      <c r="E10" s="3">
        <v>23026</v>
      </c>
      <c r="F10" s="3">
        <v>885</v>
      </c>
    </row>
    <row r="11" spans="1:6" ht="15">
      <c r="A11" s="2" t="s">
        <v>38</v>
      </c>
      <c r="B11" s="3">
        <v>0</v>
      </c>
      <c r="C11" s="3">
        <v>0</v>
      </c>
      <c r="D11" s="3">
        <v>0</v>
      </c>
      <c r="E11" s="3">
        <v>4743</v>
      </c>
      <c r="F11" s="3">
        <v>502</v>
      </c>
    </row>
    <row r="12" spans="1:6" ht="15">
      <c r="A12" s="2" t="s">
        <v>31</v>
      </c>
      <c r="B12" s="3">
        <v>0</v>
      </c>
      <c r="C12" s="3">
        <v>0</v>
      </c>
      <c r="D12" s="3">
        <v>0</v>
      </c>
      <c r="E12" s="3">
        <v>1395</v>
      </c>
      <c r="F12" s="3">
        <v>165</v>
      </c>
    </row>
    <row r="13" spans="1:6" ht="15">
      <c r="A13" s="2" t="s">
        <v>39</v>
      </c>
      <c r="B13" s="3">
        <v>0</v>
      </c>
      <c r="C13" s="3">
        <v>0</v>
      </c>
      <c r="D13" s="3">
        <v>379</v>
      </c>
      <c r="E13" s="3">
        <v>8023</v>
      </c>
      <c r="F13" s="3">
        <v>85</v>
      </c>
    </row>
    <row r="14" spans="1:6" ht="15">
      <c r="A14" s="2" t="s">
        <v>21</v>
      </c>
      <c r="B14" s="3">
        <v>0</v>
      </c>
      <c r="C14" s="3">
        <v>0</v>
      </c>
      <c r="D14" s="3">
        <v>0</v>
      </c>
      <c r="E14" s="3">
        <v>0</v>
      </c>
      <c r="F14" s="3">
        <v>35</v>
      </c>
    </row>
    <row r="15" spans="1:6" ht="15">
      <c r="A15" s="2" t="s">
        <v>106</v>
      </c>
      <c r="B15" s="3">
        <v>9163</v>
      </c>
      <c r="C15" s="3">
        <v>9058</v>
      </c>
      <c r="D15" s="3">
        <v>0</v>
      </c>
      <c r="E15" s="3">
        <v>0</v>
      </c>
      <c r="F15" s="3">
        <v>0</v>
      </c>
    </row>
    <row r="16" spans="1:6" ht="15">
      <c r="A16" s="2" t="s">
        <v>50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  <row r="17" spans="1:6" ht="15">
      <c r="A17" s="2" t="s">
        <v>29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</row>
    <row r="18" spans="1:6" ht="15">
      <c r="A18" s="2" t="s">
        <v>14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</row>
    <row r="19" spans="1:6" ht="15">
      <c r="A19" s="2" t="s">
        <v>11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</row>
    <row r="20" spans="1:6" ht="15">
      <c r="A20" s="29" t="s">
        <v>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</row>
    <row r="21" spans="1:6" ht="15">
      <c r="A21" s="2" t="s">
        <v>22</v>
      </c>
      <c r="B21" s="3">
        <v>0</v>
      </c>
      <c r="C21" s="3">
        <v>0</v>
      </c>
      <c r="D21" s="3">
        <v>0</v>
      </c>
      <c r="E21" s="3">
        <v>222</v>
      </c>
      <c r="F21" s="3">
        <v>0</v>
      </c>
    </row>
  </sheetData>
  <sheetProtection/>
  <mergeCells count="3">
    <mergeCell ref="A1:F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8.140625" style="0" customWidth="1"/>
  </cols>
  <sheetData>
    <row r="1" spans="1:5" ht="30" customHeight="1">
      <c r="A1" s="181" t="s">
        <v>154</v>
      </c>
      <c r="B1" s="181"/>
      <c r="C1" s="181"/>
      <c r="D1" s="181"/>
      <c r="E1" s="181"/>
    </row>
    <row r="2" spans="1:5" ht="15.75">
      <c r="A2" s="182" t="s">
        <v>144</v>
      </c>
      <c r="B2" s="182"/>
      <c r="C2" s="182"/>
      <c r="D2" s="182"/>
      <c r="E2" s="177"/>
    </row>
    <row r="3" spans="1:5" ht="15.75">
      <c r="A3" s="183" t="s">
        <v>0</v>
      </c>
      <c r="B3" s="183"/>
      <c r="C3" s="183"/>
      <c r="D3" s="183"/>
      <c r="E3" s="184"/>
    </row>
    <row r="4" spans="1:5" ht="36">
      <c r="A4" s="9" t="s">
        <v>114</v>
      </c>
      <c r="B4" s="9" t="s">
        <v>117</v>
      </c>
      <c r="C4" s="9" t="s">
        <v>118</v>
      </c>
      <c r="D4" s="9" t="s">
        <v>119</v>
      </c>
      <c r="E4" s="9" t="s">
        <v>148</v>
      </c>
    </row>
    <row r="5" spans="1:5" ht="15">
      <c r="A5" s="2" t="s">
        <v>3</v>
      </c>
      <c r="B5" s="3">
        <v>9243</v>
      </c>
      <c r="C5" s="3">
        <v>69845</v>
      </c>
      <c r="D5" s="3">
        <v>171488</v>
      </c>
      <c r="E5" s="3">
        <v>202004</v>
      </c>
    </row>
    <row r="6" spans="1:5" ht="15">
      <c r="A6" s="2" t="s">
        <v>64</v>
      </c>
      <c r="B6" s="3">
        <v>0</v>
      </c>
      <c r="C6" s="3">
        <v>43023</v>
      </c>
      <c r="D6" s="3">
        <v>11832</v>
      </c>
      <c r="E6" s="3">
        <v>58485</v>
      </c>
    </row>
    <row r="7" spans="1:5" ht="15">
      <c r="A7" s="2" t="s">
        <v>17</v>
      </c>
      <c r="B7" s="3">
        <v>3315</v>
      </c>
      <c r="C7" s="3">
        <v>24571</v>
      </c>
      <c r="D7" s="3">
        <v>50572</v>
      </c>
      <c r="E7" s="3">
        <v>58384</v>
      </c>
    </row>
    <row r="8" spans="1:5" ht="15">
      <c r="A8" s="2" t="s">
        <v>32</v>
      </c>
      <c r="B8" s="3">
        <v>1557</v>
      </c>
      <c r="C8" s="3">
        <v>0</v>
      </c>
      <c r="D8" s="3">
        <v>51242</v>
      </c>
      <c r="E8" s="3">
        <v>47051</v>
      </c>
    </row>
    <row r="9" spans="1:5" ht="15">
      <c r="A9" s="27" t="s">
        <v>121</v>
      </c>
      <c r="B9" s="28">
        <v>3810</v>
      </c>
      <c r="C9" s="28">
        <v>2245</v>
      </c>
      <c r="D9" s="28">
        <v>8381</v>
      </c>
      <c r="E9" s="28">
        <v>16336</v>
      </c>
    </row>
    <row r="10" spans="1:5" ht="15">
      <c r="A10" s="2" t="s">
        <v>52</v>
      </c>
      <c r="B10" s="3">
        <v>279</v>
      </c>
      <c r="C10" s="3">
        <v>6</v>
      </c>
      <c r="D10" s="3">
        <v>15880</v>
      </c>
      <c r="E10" s="3">
        <v>8663</v>
      </c>
    </row>
    <row r="11" spans="1:5" ht="15">
      <c r="A11" s="2" t="s">
        <v>39</v>
      </c>
      <c r="B11" s="3">
        <v>0</v>
      </c>
      <c r="C11" s="3">
        <v>0</v>
      </c>
      <c r="D11" s="3">
        <v>21593</v>
      </c>
      <c r="E11" s="3">
        <v>7862</v>
      </c>
    </row>
    <row r="12" spans="1:5" ht="15">
      <c r="A12" s="2" t="s">
        <v>10</v>
      </c>
      <c r="B12" s="3">
        <v>283</v>
      </c>
      <c r="C12" s="3">
        <v>0</v>
      </c>
      <c r="D12" s="3">
        <v>5112</v>
      </c>
      <c r="E12" s="3">
        <v>2295</v>
      </c>
    </row>
    <row r="13" spans="1:5" ht="15">
      <c r="A13" s="2" t="s">
        <v>21</v>
      </c>
      <c r="B13" s="3">
        <v>0</v>
      </c>
      <c r="C13" s="3">
        <v>0</v>
      </c>
      <c r="D13" s="3">
        <v>2312</v>
      </c>
      <c r="E13" s="3">
        <v>1781</v>
      </c>
    </row>
    <row r="14" spans="1:5" ht="15">
      <c r="A14" s="2" t="s">
        <v>7</v>
      </c>
      <c r="B14" s="3">
        <v>0</v>
      </c>
      <c r="C14" s="3">
        <v>0</v>
      </c>
      <c r="D14" s="3">
        <v>1181</v>
      </c>
      <c r="E14" s="3">
        <v>580</v>
      </c>
    </row>
    <row r="15" spans="1:5" ht="15">
      <c r="A15" s="2" t="s">
        <v>38</v>
      </c>
      <c r="B15" s="3">
        <v>0</v>
      </c>
      <c r="C15" s="3">
        <v>0</v>
      </c>
      <c r="D15" s="3">
        <v>3117</v>
      </c>
      <c r="E15" s="3">
        <v>224</v>
      </c>
    </row>
    <row r="16" spans="1:5" ht="15">
      <c r="A16" s="2" t="s">
        <v>14</v>
      </c>
      <c r="B16" s="3">
        <v>0</v>
      </c>
      <c r="C16" s="3">
        <v>0</v>
      </c>
      <c r="D16" s="3">
        <v>0</v>
      </c>
      <c r="E16" s="3">
        <v>190</v>
      </c>
    </row>
    <row r="17" spans="1:5" ht="15">
      <c r="A17" s="29" t="s">
        <v>20</v>
      </c>
      <c r="B17" s="3">
        <v>0</v>
      </c>
      <c r="C17" s="3">
        <v>0</v>
      </c>
      <c r="D17" s="3">
        <v>0</v>
      </c>
      <c r="E17" s="3">
        <v>153</v>
      </c>
    </row>
    <row r="18" spans="1:5" ht="15">
      <c r="A18" s="2" t="s">
        <v>50</v>
      </c>
      <c r="B18" s="3">
        <v>0</v>
      </c>
      <c r="C18" s="3">
        <v>0</v>
      </c>
      <c r="D18" s="3">
        <v>0</v>
      </c>
      <c r="E18" s="3">
        <v>0</v>
      </c>
    </row>
    <row r="19" spans="1:5" ht="15">
      <c r="A19" s="2" t="s">
        <v>29</v>
      </c>
      <c r="B19" s="3">
        <v>0</v>
      </c>
      <c r="C19" s="3">
        <v>0</v>
      </c>
      <c r="D19" s="3">
        <v>0</v>
      </c>
      <c r="E19" s="3">
        <v>0</v>
      </c>
    </row>
    <row r="20" spans="1:5" ht="15">
      <c r="A20" s="2" t="s">
        <v>31</v>
      </c>
      <c r="B20" s="3">
        <v>0</v>
      </c>
      <c r="C20" s="3">
        <v>0</v>
      </c>
      <c r="D20" s="3">
        <v>266</v>
      </c>
      <c r="E20" s="3">
        <v>0</v>
      </c>
    </row>
    <row r="21" spans="1:5" ht="15">
      <c r="A21" s="2" t="s">
        <v>22</v>
      </c>
      <c r="B21" s="3">
        <v>0</v>
      </c>
      <c r="C21" s="3">
        <v>0</v>
      </c>
      <c r="D21" s="3">
        <v>0</v>
      </c>
      <c r="E21" s="3">
        <v>0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I36" sqref="I36"/>
    </sheetView>
  </sheetViews>
  <sheetFormatPr defaultColWidth="9.140625" defaultRowHeight="15"/>
  <cols>
    <col min="1" max="1" width="16.421875" style="0" customWidth="1"/>
  </cols>
  <sheetData>
    <row r="1" spans="1:6" ht="15.75">
      <c r="A1" s="181" t="s">
        <v>136</v>
      </c>
      <c r="B1" s="181"/>
      <c r="C1" s="181"/>
      <c r="D1" s="181"/>
      <c r="E1" s="181"/>
      <c r="F1" s="181"/>
    </row>
    <row r="2" spans="1:6" ht="15.75">
      <c r="A2" s="182" t="s">
        <v>144</v>
      </c>
      <c r="B2" s="182"/>
      <c r="C2" s="182"/>
      <c r="D2" s="182"/>
      <c r="E2" s="177"/>
      <c r="F2" s="177"/>
    </row>
    <row r="3" spans="1:6" ht="15.75">
      <c r="A3" s="183" t="s">
        <v>0</v>
      </c>
      <c r="B3" s="183"/>
      <c r="C3" s="183"/>
      <c r="D3" s="183"/>
      <c r="E3" s="184"/>
      <c r="F3" s="184"/>
    </row>
    <row r="4" spans="1:6" ht="36">
      <c r="A4" s="9" t="s">
        <v>114</v>
      </c>
      <c r="B4" s="9" t="s">
        <v>116</v>
      </c>
      <c r="C4" s="9" t="s">
        <v>117</v>
      </c>
      <c r="D4" s="9" t="s">
        <v>118</v>
      </c>
      <c r="E4" s="9" t="s">
        <v>119</v>
      </c>
      <c r="F4" s="9" t="s">
        <v>148</v>
      </c>
    </row>
    <row r="5" spans="1:6" ht="15">
      <c r="A5" s="2" t="s">
        <v>3</v>
      </c>
      <c r="B5" s="3">
        <v>15683</v>
      </c>
      <c r="C5" s="3">
        <v>18208</v>
      </c>
      <c r="D5" s="3">
        <v>18204</v>
      </c>
      <c r="E5" s="3">
        <v>21519</v>
      </c>
      <c r="F5" s="3">
        <v>15488</v>
      </c>
    </row>
    <row r="6" spans="1:6" ht="15">
      <c r="A6" s="2" t="s">
        <v>67</v>
      </c>
      <c r="B6" s="3">
        <v>15683</v>
      </c>
      <c r="C6" s="3">
        <v>18208</v>
      </c>
      <c r="D6" s="3">
        <v>18204</v>
      </c>
      <c r="E6" s="3">
        <v>21519</v>
      </c>
      <c r="F6" s="3">
        <v>15488</v>
      </c>
    </row>
    <row r="7" spans="1:6" ht="15">
      <c r="A7" s="2" t="s">
        <v>40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ht="15">
      <c r="A8" s="2" t="s">
        <v>12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ht="15">
      <c r="A9" s="2" t="s">
        <v>88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ht="15">
      <c r="A10" s="2" t="s">
        <v>51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17.421875" style="0" customWidth="1"/>
  </cols>
  <sheetData>
    <row r="1" spans="1:10" ht="15">
      <c r="A1" s="176" t="s">
        <v>167</v>
      </c>
      <c r="B1" s="176"/>
      <c r="C1" s="176"/>
      <c r="D1" s="176"/>
      <c r="E1" s="176"/>
      <c r="F1" s="176"/>
      <c r="G1" s="177"/>
      <c r="H1" s="177"/>
      <c r="I1" s="177"/>
      <c r="J1" s="177"/>
    </row>
    <row r="2" spans="1:10" ht="15">
      <c r="A2" s="192" t="s">
        <v>144</v>
      </c>
      <c r="B2" s="192"/>
      <c r="C2" s="192"/>
      <c r="D2" s="192"/>
      <c r="E2" s="177"/>
      <c r="F2" s="177"/>
      <c r="G2" s="177"/>
      <c r="H2" s="177"/>
      <c r="I2" s="177"/>
      <c r="J2" s="177"/>
    </row>
    <row r="3" spans="1:10" ht="15">
      <c r="A3" s="193" t="s">
        <v>0</v>
      </c>
      <c r="B3" s="193"/>
      <c r="C3" s="193"/>
      <c r="D3" s="193"/>
      <c r="E3" s="177"/>
      <c r="F3" s="177"/>
      <c r="G3" s="177"/>
      <c r="H3" s="177"/>
      <c r="I3" s="177"/>
      <c r="J3" s="177"/>
    </row>
    <row r="4" spans="1:10" ht="15">
      <c r="A4" s="194" t="s">
        <v>155</v>
      </c>
      <c r="B4" s="194"/>
      <c r="C4" s="194"/>
      <c r="D4" s="194"/>
      <c r="E4" s="177"/>
      <c r="F4" s="177"/>
      <c r="G4" s="177"/>
      <c r="H4" s="177"/>
      <c r="I4" s="177"/>
      <c r="J4" s="177"/>
    </row>
    <row r="5" spans="1:10" ht="15">
      <c r="A5" s="189" t="s">
        <v>168</v>
      </c>
      <c r="B5" s="189"/>
      <c r="C5" s="189"/>
      <c r="D5" s="189"/>
      <c r="E5" s="184"/>
      <c r="F5" s="184"/>
      <c r="G5" s="184"/>
      <c r="H5" s="184"/>
      <c r="I5" s="184"/>
      <c r="J5" s="184"/>
    </row>
    <row r="6" spans="1:10" ht="15">
      <c r="A6" s="190" t="s">
        <v>114</v>
      </c>
      <c r="B6" s="191" t="s">
        <v>2</v>
      </c>
      <c r="C6" s="191"/>
      <c r="D6" s="191"/>
      <c r="E6" s="191"/>
      <c r="F6" s="191"/>
      <c r="G6" s="191"/>
      <c r="H6" s="191"/>
      <c r="I6" s="191"/>
      <c r="J6" s="191"/>
    </row>
    <row r="7" spans="1:10" ht="52.5">
      <c r="A7" s="190"/>
      <c r="B7" s="38" t="s">
        <v>169</v>
      </c>
      <c r="C7" s="38" t="s">
        <v>170</v>
      </c>
      <c r="D7" s="38" t="s">
        <v>171</v>
      </c>
      <c r="E7" s="38" t="s">
        <v>172</v>
      </c>
      <c r="F7" s="38" t="s">
        <v>173</v>
      </c>
      <c r="G7" s="38" t="s">
        <v>174</v>
      </c>
      <c r="H7" s="38" t="s">
        <v>175</v>
      </c>
      <c r="I7" s="38" t="s">
        <v>176</v>
      </c>
      <c r="J7" s="38" t="s">
        <v>76</v>
      </c>
    </row>
    <row r="8" spans="1:10" ht="21.75">
      <c r="A8" s="39" t="s">
        <v>3</v>
      </c>
      <c r="B8" s="40">
        <v>26892640</v>
      </c>
      <c r="C8" s="40">
        <v>1855558</v>
      </c>
      <c r="D8" s="40">
        <v>574532400</v>
      </c>
      <c r="E8" s="40" t="s">
        <v>177</v>
      </c>
      <c r="F8" s="40">
        <v>47</v>
      </c>
      <c r="G8" s="40">
        <v>18</v>
      </c>
      <c r="H8" s="40">
        <v>3</v>
      </c>
      <c r="I8" s="40">
        <v>-12</v>
      </c>
      <c r="J8" s="40">
        <v>100</v>
      </c>
    </row>
    <row r="9" spans="1:10" ht="21.75">
      <c r="A9" s="7" t="s">
        <v>21</v>
      </c>
      <c r="B9" s="8">
        <v>4070715</v>
      </c>
      <c r="C9" s="8">
        <v>1777236</v>
      </c>
      <c r="D9" s="8">
        <v>122243700</v>
      </c>
      <c r="E9" s="8" t="s">
        <v>177</v>
      </c>
      <c r="F9" s="8">
        <v>33</v>
      </c>
      <c r="G9" s="8">
        <v>57</v>
      </c>
      <c r="H9" s="8"/>
      <c r="I9" s="8">
        <v>-10</v>
      </c>
      <c r="J9" s="8">
        <v>15.14</v>
      </c>
    </row>
    <row r="10" spans="1:10" ht="21.75">
      <c r="A10" s="7" t="s">
        <v>39</v>
      </c>
      <c r="B10" s="8">
        <v>3446286</v>
      </c>
      <c r="C10" s="8">
        <v>1190406</v>
      </c>
      <c r="D10" s="8">
        <v>50107390</v>
      </c>
      <c r="E10" s="8" t="s">
        <v>177</v>
      </c>
      <c r="F10" s="8">
        <v>69</v>
      </c>
      <c r="G10" s="8">
        <v>20</v>
      </c>
      <c r="H10" s="8">
        <v>5</v>
      </c>
      <c r="I10" s="8">
        <v>9</v>
      </c>
      <c r="J10" s="8">
        <v>12.81</v>
      </c>
    </row>
    <row r="11" spans="1:10" ht="21.75">
      <c r="A11" s="7" t="s">
        <v>27</v>
      </c>
      <c r="B11" s="8">
        <v>3158392</v>
      </c>
      <c r="C11" s="8">
        <v>2306730</v>
      </c>
      <c r="D11" s="8">
        <v>65300840</v>
      </c>
      <c r="E11" s="8" t="s">
        <v>177</v>
      </c>
      <c r="F11" s="8">
        <v>48</v>
      </c>
      <c r="G11" s="8">
        <v>1</v>
      </c>
      <c r="H11" s="8">
        <v>-7</v>
      </c>
      <c r="I11" s="8">
        <v>-19</v>
      </c>
      <c r="J11" s="8">
        <v>11.74</v>
      </c>
    </row>
    <row r="12" spans="1:10" ht="21.75">
      <c r="A12" s="7" t="s">
        <v>47</v>
      </c>
      <c r="B12" s="8">
        <v>2888121</v>
      </c>
      <c r="C12" s="8">
        <v>1962490</v>
      </c>
      <c r="D12" s="8">
        <v>49321970</v>
      </c>
      <c r="E12" s="8" t="s">
        <v>177</v>
      </c>
      <c r="F12" s="8">
        <v>59</v>
      </c>
      <c r="G12" s="8">
        <v>21</v>
      </c>
      <c r="H12" s="8">
        <v>14</v>
      </c>
      <c r="I12" s="8">
        <v>37</v>
      </c>
      <c r="J12" s="8">
        <v>10.74</v>
      </c>
    </row>
    <row r="13" spans="1:10" ht="21.75">
      <c r="A13" s="7" t="s">
        <v>31</v>
      </c>
      <c r="B13" s="8">
        <v>1348879</v>
      </c>
      <c r="C13" s="8">
        <v>806418</v>
      </c>
      <c r="D13" s="8">
        <v>21866840</v>
      </c>
      <c r="E13" s="8" t="s">
        <v>177</v>
      </c>
      <c r="F13" s="8">
        <v>62</v>
      </c>
      <c r="G13" s="8">
        <v>30</v>
      </c>
      <c r="H13" s="8"/>
      <c r="I13" s="8">
        <v>42</v>
      </c>
      <c r="J13" s="8">
        <v>5.02</v>
      </c>
    </row>
    <row r="14" spans="1:10" ht="21.75">
      <c r="A14" s="7" t="s">
        <v>29</v>
      </c>
      <c r="B14" s="8">
        <v>1263291</v>
      </c>
      <c r="C14" s="8">
        <v>-372302</v>
      </c>
      <c r="D14" s="8">
        <v>17576600</v>
      </c>
      <c r="E14" s="8" t="s">
        <v>177</v>
      </c>
      <c r="F14" s="8">
        <v>72</v>
      </c>
      <c r="G14" s="8">
        <v>2</v>
      </c>
      <c r="H14" s="8"/>
      <c r="I14" s="8">
        <v>-75</v>
      </c>
      <c r="J14" s="8">
        <v>4.7</v>
      </c>
    </row>
    <row r="15" spans="1:10" ht="21.75">
      <c r="A15" s="7" t="s">
        <v>8</v>
      </c>
      <c r="B15" s="8">
        <v>990993</v>
      </c>
      <c r="C15" s="8">
        <v>-1722310</v>
      </c>
      <c r="D15" s="8">
        <v>19662630</v>
      </c>
      <c r="E15" s="8" t="s">
        <v>177</v>
      </c>
      <c r="F15" s="8">
        <v>50</v>
      </c>
      <c r="G15" s="8">
        <v>9</v>
      </c>
      <c r="H15" s="8"/>
      <c r="I15" s="8">
        <v>-6</v>
      </c>
      <c r="J15" s="8">
        <v>3.68</v>
      </c>
    </row>
    <row r="16" spans="1:10" ht="21.75">
      <c r="A16" s="7" t="s">
        <v>46</v>
      </c>
      <c r="B16" s="8">
        <v>858720</v>
      </c>
      <c r="C16" s="8">
        <v>622191</v>
      </c>
      <c r="D16" s="8">
        <v>14565930</v>
      </c>
      <c r="E16" s="8" t="s">
        <v>177</v>
      </c>
      <c r="F16" s="8">
        <v>59</v>
      </c>
      <c r="G16" s="8">
        <v>6</v>
      </c>
      <c r="H16" s="8">
        <v>10</v>
      </c>
      <c r="I16" s="8">
        <v>19</v>
      </c>
      <c r="J16" s="8">
        <v>3.19</v>
      </c>
    </row>
    <row r="17" spans="1:10" ht="21.75">
      <c r="A17" s="7" t="s">
        <v>32</v>
      </c>
      <c r="B17" s="8">
        <v>716310</v>
      </c>
      <c r="C17" s="8">
        <v>-127443</v>
      </c>
      <c r="D17" s="8">
        <v>21510810</v>
      </c>
      <c r="E17" s="8" t="s">
        <v>177</v>
      </c>
      <c r="F17" s="8">
        <v>33</v>
      </c>
      <c r="G17" s="8">
        <v>142</v>
      </c>
      <c r="H17" s="8"/>
      <c r="I17" s="8">
        <v>155</v>
      </c>
      <c r="J17" s="8">
        <v>2.66</v>
      </c>
    </row>
    <row r="18" spans="1:10" ht="21.75">
      <c r="A18" s="7" t="s">
        <v>41</v>
      </c>
      <c r="B18" s="8">
        <v>632808</v>
      </c>
      <c r="C18" s="8">
        <v>307066</v>
      </c>
      <c r="D18" s="8">
        <v>13109460</v>
      </c>
      <c r="E18" s="8" t="s">
        <v>177</v>
      </c>
      <c r="F18" s="8">
        <v>48</v>
      </c>
      <c r="G18" s="8">
        <v>15</v>
      </c>
      <c r="H18" s="8">
        <v>4</v>
      </c>
      <c r="I18" s="8">
        <v>-12</v>
      </c>
      <c r="J18" s="8">
        <v>2.35</v>
      </c>
    </row>
    <row r="19" spans="1:10" ht="21.75">
      <c r="A19" s="7" t="s">
        <v>25</v>
      </c>
      <c r="B19" s="8">
        <v>543452</v>
      </c>
      <c r="C19" s="8">
        <v>430675</v>
      </c>
      <c r="D19" s="8">
        <v>15814870</v>
      </c>
      <c r="E19" s="8" t="s">
        <v>177</v>
      </c>
      <c r="F19" s="8">
        <v>34</v>
      </c>
      <c r="G19" s="8">
        <v>10</v>
      </c>
      <c r="H19" s="8">
        <v>-2</v>
      </c>
      <c r="I19" s="8">
        <v>-19</v>
      </c>
      <c r="J19" s="8">
        <v>2.02</v>
      </c>
    </row>
    <row r="20" spans="1:10" ht="21.75">
      <c r="A20" s="7" t="s">
        <v>37</v>
      </c>
      <c r="B20" s="8">
        <v>536437</v>
      </c>
      <c r="C20" s="8">
        <v>-185871</v>
      </c>
      <c r="D20" s="8">
        <v>14729000</v>
      </c>
      <c r="E20" s="8" t="s">
        <v>177</v>
      </c>
      <c r="F20" s="8">
        <v>36</v>
      </c>
      <c r="G20" s="8">
        <v>12</v>
      </c>
      <c r="H20" s="8">
        <v>7</v>
      </c>
      <c r="I20" s="8">
        <v>-13</v>
      </c>
      <c r="J20" s="8">
        <v>1.99</v>
      </c>
    </row>
    <row r="21" spans="1:10" ht="21.75">
      <c r="A21" s="7" t="s">
        <v>33</v>
      </c>
      <c r="B21" s="8">
        <v>528813</v>
      </c>
      <c r="C21" s="8">
        <v>-454100</v>
      </c>
      <c r="D21" s="8">
        <v>9463644</v>
      </c>
      <c r="E21" s="8" t="s">
        <v>177</v>
      </c>
      <c r="F21" s="8">
        <v>56</v>
      </c>
      <c r="G21" s="8">
        <v>23</v>
      </c>
      <c r="H21" s="8">
        <v>-3</v>
      </c>
      <c r="I21" s="8">
        <v>-19</v>
      </c>
      <c r="J21" s="8">
        <v>1.97</v>
      </c>
    </row>
    <row r="22" spans="1:10" ht="21.75">
      <c r="A22" s="7" t="s">
        <v>28</v>
      </c>
      <c r="B22" s="8">
        <v>527219</v>
      </c>
      <c r="C22" s="8">
        <v>304750</v>
      </c>
      <c r="D22" s="8">
        <v>15320070</v>
      </c>
      <c r="E22" s="8" t="s">
        <v>177</v>
      </c>
      <c r="F22" s="8">
        <v>34</v>
      </c>
      <c r="G22" s="8">
        <v>35</v>
      </c>
      <c r="H22" s="8"/>
      <c r="I22" s="8">
        <v>-3</v>
      </c>
      <c r="J22" s="8">
        <v>1.96</v>
      </c>
    </row>
    <row r="23" spans="1:10" ht="21.75">
      <c r="A23" s="7" t="s">
        <v>35</v>
      </c>
      <c r="B23" s="8">
        <v>490442</v>
      </c>
      <c r="C23" s="8">
        <v>165890</v>
      </c>
      <c r="D23" s="8">
        <v>14727980</v>
      </c>
      <c r="E23" s="8" t="s">
        <v>177</v>
      </c>
      <c r="F23" s="8">
        <v>33</v>
      </c>
      <c r="G23" s="8">
        <v>11</v>
      </c>
      <c r="H23" s="8"/>
      <c r="I23" s="8">
        <v>-35</v>
      </c>
      <c r="J23" s="8">
        <v>1.82</v>
      </c>
    </row>
    <row r="24" spans="1:10" ht="21.75">
      <c r="A24" s="7" t="s">
        <v>34</v>
      </c>
      <c r="B24" s="8">
        <v>484781</v>
      </c>
      <c r="C24" s="8">
        <v>71779</v>
      </c>
      <c r="D24" s="8">
        <v>8857004</v>
      </c>
      <c r="E24" s="8" t="s">
        <v>177</v>
      </c>
      <c r="F24" s="8">
        <v>55</v>
      </c>
      <c r="G24" s="8">
        <v>3</v>
      </c>
      <c r="H24" s="8"/>
      <c r="I24" s="8">
        <v>74</v>
      </c>
      <c r="J24" s="8">
        <v>1.8</v>
      </c>
    </row>
    <row r="25" spans="1:10" ht="21.75">
      <c r="A25" s="7" t="s">
        <v>26</v>
      </c>
      <c r="B25" s="8">
        <v>397092</v>
      </c>
      <c r="C25" s="8">
        <v>397092</v>
      </c>
      <c r="D25" s="8">
        <v>5528820</v>
      </c>
      <c r="E25" s="8" t="s">
        <v>177</v>
      </c>
      <c r="F25" s="8">
        <v>72</v>
      </c>
      <c r="G25" s="8">
        <v>-2</v>
      </c>
      <c r="H25" s="8"/>
      <c r="I25" s="8">
        <v>-11</v>
      </c>
      <c r="J25" s="8">
        <v>1.48</v>
      </c>
    </row>
    <row r="26" spans="1:10" ht="21.75">
      <c r="A26" s="7" t="s">
        <v>13</v>
      </c>
      <c r="B26" s="8">
        <v>386442</v>
      </c>
      <c r="C26" s="8">
        <v>385703</v>
      </c>
      <c r="D26" s="8">
        <v>9719292</v>
      </c>
      <c r="E26" s="8" t="s">
        <v>177</v>
      </c>
      <c r="F26" s="8">
        <v>40</v>
      </c>
      <c r="G26" s="8">
        <v>40</v>
      </c>
      <c r="H26" s="8">
        <v>22</v>
      </c>
      <c r="I26" s="8">
        <v>37</v>
      </c>
      <c r="J26" s="8">
        <v>1.44</v>
      </c>
    </row>
    <row r="27" spans="1:10" ht="21.75">
      <c r="A27" s="7" t="s">
        <v>7</v>
      </c>
      <c r="B27" s="8">
        <v>356339</v>
      </c>
      <c r="C27" s="8">
        <v>-77186</v>
      </c>
      <c r="D27" s="8">
        <v>6106023</v>
      </c>
      <c r="E27" s="8" t="s">
        <v>177</v>
      </c>
      <c r="F27" s="8">
        <v>58</v>
      </c>
      <c r="G27" s="8">
        <v>26</v>
      </c>
      <c r="H27" s="8">
        <v>9</v>
      </c>
      <c r="I27" s="8">
        <v>-26</v>
      </c>
      <c r="J27" s="8">
        <v>1.33</v>
      </c>
    </row>
    <row r="28" spans="1:10" ht="21.75">
      <c r="A28" s="7" t="s">
        <v>96</v>
      </c>
      <c r="B28" s="8">
        <v>257397</v>
      </c>
      <c r="C28" s="8">
        <v>229484</v>
      </c>
      <c r="D28" s="8">
        <v>3300014</v>
      </c>
      <c r="E28" s="8" t="s">
        <v>177</v>
      </c>
      <c r="F28" s="8">
        <v>78</v>
      </c>
      <c r="G28" s="8">
        <v>39</v>
      </c>
      <c r="H28" s="8">
        <v>10</v>
      </c>
      <c r="I28" s="8">
        <v>1</v>
      </c>
      <c r="J28" s="8">
        <v>0.96</v>
      </c>
    </row>
    <row r="29" spans="1:10" ht="21.75">
      <c r="A29" s="7" t="s">
        <v>93</v>
      </c>
      <c r="B29" s="8">
        <v>229344</v>
      </c>
      <c r="C29" s="8">
        <v>-408037</v>
      </c>
      <c r="D29" s="8">
        <v>4039000</v>
      </c>
      <c r="E29" s="8" t="s">
        <v>177</v>
      </c>
      <c r="F29" s="8">
        <v>57</v>
      </c>
      <c r="G29" s="8">
        <v>10</v>
      </c>
      <c r="H29" s="8"/>
      <c r="I29" s="8">
        <v>-10</v>
      </c>
      <c r="J29" s="8">
        <v>0.85</v>
      </c>
    </row>
    <row r="30" spans="1:10" ht="21.75">
      <c r="A30" s="7" t="s">
        <v>99</v>
      </c>
      <c r="B30" s="8">
        <v>225287</v>
      </c>
      <c r="C30" s="8">
        <v>117875</v>
      </c>
      <c r="D30" s="8">
        <v>6765369</v>
      </c>
      <c r="E30" s="8" t="s">
        <v>177</v>
      </c>
      <c r="F30" s="8">
        <v>33</v>
      </c>
      <c r="G30" s="8">
        <v>21</v>
      </c>
      <c r="H30" s="8"/>
      <c r="I30" s="8">
        <v>27</v>
      </c>
      <c r="J30" s="8">
        <v>0.84</v>
      </c>
    </row>
    <row r="31" spans="1:10" ht="21.75">
      <c r="A31" s="7" t="s">
        <v>22</v>
      </c>
      <c r="B31" s="8">
        <v>216659</v>
      </c>
      <c r="C31" s="8">
        <v>-261040</v>
      </c>
      <c r="D31" s="8">
        <v>3799481</v>
      </c>
      <c r="E31" s="8" t="s">
        <v>177</v>
      </c>
      <c r="F31" s="8">
        <v>57</v>
      </c>
      <c r="G31" s="8">
        <v>-9</v>
      </c>
      <c r="H31" s="8"/>
      <c r="I31" s="8">
        <v>29</v>
      </c>
      <c r="J31" s="8">
        <v>0.81</v>
      </c>
    </row>
    <row r="32" spans="1:10" ht="21.75">
      <c r="A32" s="7" t="s">
        <v>17</v>
      </c>
      <c r="B32" s="8">
        <v>196186</v>
      </c>
      <c r="C32" s="8">
        <v>110259</v>
      </c>
      <c r="D32" s="8">
        <v>3358751</v>
      </c>
      <c r="E32" s="8" t="s">
        <v>177</v>
      </c>
      <c r="F32" s="8">
        <v>58</v>
      </c>
      <c r="G32" s="8">
        <v>29</v>
      </c>
      <c r="H32" s="8"/>
      <c r="I32" s="8">
        <v>-7</v>
      </c>
      <c r="J32" s="8">
        <v>0.73</v>
      </c>
    </row>
    <row r="33" spans="1:10" ht="21.75">
      <c r="A33" s="7" t="s">
        <v>4</v>
      </c>
      <c r="B33" s="8">
        <v>168804</v>
      </c>
      <c r="C33" s="8">
        <v>147285</v>
      </c>
      <c r="D33" s="8">
        <v>5069200</v>
      </c>
      <c r="E33" s="8" t="s">
        <v>177</v>
      </c>
      <c r="F33" s="8">
        <v>33</v>
      </c>
      <c r="G33" s="8">
        <v>64</v>
      </c>
      <c r="H33" s="8"/>
      <c r="I33" s="8">
        <v>37</v>
      </c>
      <c r="J33" s="8">
        <v>0.63</v>
      </c>
    </row>
    <row r="34" spans="1:10" ht="21.75">
      <c r="A34" s="7" t="s">
        <v>52</v>
      </c>
      <c r="B34" s="8">
        <v>157681</v>
      </c>
      <c r="C34" s="8">
        <v>25408</v>
      </c>
      <c r="D34" s="8">
        <v>4735170</v>
      </c>
      <c r="E34" s="8" t="s">
        <v>177</v>
      </c>
      <c r="F34" s="8">
        <v>33</v>
      </c>
      <c r="G34" s="8">
        <v>36</v>
      </c>
      <c r="H34" s="8"/>
      <c r="I34" s="8">
        <v>-6</v>
      </c>
      <c r="J34" s="8">
        <v>0.59</v>
      </c>
    </row>
    <row r="35" spans="1:10" ht="21.75">
      <c r="A35" s="7" t="s">
        <v>11</v>
      </c>
      <c r="B35" s="8">
        <v>154938</v>
      </c>
      <c r="C35" s="8">
        <v>-2819635</v>
      </c>
      <c r="D35" s="8">
        <v>2270934</v>
      </c>
      <c r="E35" s="8" t="s">
        <v>177</v>
      </c>
      <c r="F35" s="8">
        <v>68</v>
      </c>
      <c r="G35" s="8">
        <v>62</v>
      </c>
      <c r="H35" s="8">
        <v>26</v>
      </c>
      <c r="I35" s="8">
        <v>-20</v>
      </c>
      <c r="J35" s="8">
        <v>0.58</v>
      </c>
    </row>
    <row r="36" spans="1:10" ht="21.75">
      <c r="A36" s="7" t="s">
        <v>44</v>
      </c>
      <c r="B36" s="8">
        <v>147789</v>
      </c>
      <c r="C36" s="8">
        <v>-367426</v>
      </c>
      <c r="D36" s="8">
        <v>2793988</v>
      </c>
      <c r="E36" s="8" t="s">
        <v>177</v>
      </c>
      <c r="F36" s="8">
        <v>53</v>
      </c>
      <c r="G36" s="8">
        <v>-14</v>
      </c>
      <c r="H36" s="8"/>
      <c r="I36" s="8">
        <v>-16</v>
      </c>
      <c r="J36" s="8">
        <v>0.55</v>
      </c>
    </row>
    <row r="37" spans="1:10" ht="21.75">
      <c r="A37" s="7" t="s">
        <v>102</v>
      </c>
      <c r="B37" s="8">
        <v>128906</v>
      </c>
      <c r="C37" s="8">
        <v>23256</v>
      </c>
      <c r="D37" s="8">
        <v>3871050</v>
      </c>
      <c r="E37" s="8" t="s">
        <v>177</v>
      </c>
      <c r="F37" s="8">
        <v>33</v>
      </c>
      <c r="G37" s="8">
        <v>325</v>
      </c>
      <c r="H37" s="8">
        <v>7519</v>
      </c>
      <c r="I37" s="8">
        <v>4296767</v>
      </c>
      <c r="J37" s="8">
        <v>0.48</v>
      </c>
    </row>
    <row r="38" spans="1:10" ht="21.75">
      <c r="A38" s="7" t="s">
        <v>95</v>
      </c>
      <c r="B38" s="8">
        <v>120961</v>
      </c>
      <c r="C38" s="8">
        <v>120961</v>
      </c>
      <c r="D38" s="8">
        <v>3632456</v>
      </c>
      <c r="E38" s="8" t="s">
        <v>177</v>
      </c>
      <c r="F38" s="8">
        <v>33</v>
      </c>
      <c r="G38" s="8">
        <v>79</v>
      </c>
      <c r="H38" s="8">
        <v>1134</v>
      </c>
      <c r="I38" s="8">
        <v>-1</v>
      </c>
      <c r="J38" s="8">
        <v>0.45</v>
      </c>
    </row>
    <row r="39" spans="1:10" ht="21.75">
      <c r="A39" s="7" t="s">
        <v>49</v>
      </c>
      <c r="B39" s="8">
        <v>110144</v>
      </c>
      <c r="C39" s="8">
        <v>-419520</v>
      </c>
      <c r="D39" s="8">
        <v>1906861</v>
      </c>
      <c r="E39" s="8" t="s">
        <v>177</v>
      </c>
      <c r="F39" s="8">
        <v>58</v>
      </c>
      <c r="G39" s="8">
        <v>40</v>
      </c>
      <c r="H39" s="8"/>
      <c r="I39" s="8">
        <v>-44</v>
      </c>
      <c r="J39" s="8">
        <v>0.41</v>
      </c>
    </row>
    <row r="40" spans="1:10" ht="21.75">
      <c r="A40" s="7" t="s">
        <v>6</v>
      </c>
      <c r="B40" s="8">
        <v>106372</v>
      </c>
      <c r="C40" s="8">
        <v>-65116</v>
      </c>
      <c r="D40" s="8">
        <v>3194351</v>
      </c>
      <c r="E40" s="8" t="s">
        <v>177</v>
      </c>
      <c r="F40" s="8">
        <v>33</v>
      </c>
      <c r="G40" s="8"/>
      <c r="H40" s="8"/>
      <c r="I40" s="8">
        <v>49</v>
      </c>
      <c r="J40" s="8">
        <v>0.4</v>
      </c>
    </row>
    <row r="41" spans="1:10" ht="21.75">
      <c r="A41" s="7" t="s">
        <v>59</v>
      </c>
      <c r="B41" s="8">
        <v>105710</v>
      </c>
      <c r="C41" s="8">
        <v>88495</v>
      </c>
      <c r="D41" s="8">
        <v>3174479</v>
      </c>
      <c r="E41" s="8" t="s">
        <v>177</v>
      </c>
      <c r="F41" s="8">
        <v>33</v>
      </c>
      <c r="G41" s="8">
        <v>11</v>
      </c>
      <c r="H41" s="8"/>
      <c r="I41" s="8">
        <v>241</v>
      </c>
      <c r="J41" s="8">
        <v>0.39</v>
      </c>
    </row>
    <row r="42" spans="1:10" ht="21.75">
      <c r="A42" s="7" t="s">
        <v>56</v>
      </c>
      <c r="B42" s="8">
        <v>104718</v>
      </c>
      <c r="C42" s="8">
        <v>104718</v>
      </c>
      <c r="D42" s="8">
        <v>3144681</v>
      </c>
      <c r="E42" s="8" t="s">
        <v>177</v>
      </c>
      <c r="F42" s="8">
        <v>33</v>
      </c>
      <c r="G42" s="8">
        <v>27</v>
      </c>
      <c r="H42" s="8"/>
      <c r="I42" s="8">
        <v>15</v>
      </c>
      <c r="J42" s="8">
        <v>0.39</v>
      </c>
    </row>
    <row r="43" spans="1:10" ht="21.75">
      <c r="A43" s="7" t="s">
        <v>120</v>
      </c>
      <c r="B43" s="8">
        <v>96432</v>
      </c>
      <c r="C43" s="8">
        <v>-363798</v>
      </c>
      <c r="D43" s="8">
        <v>2279723</v>
      </c>
      <c r="E43" s="8" t="s">
        <v>177</v>
      </c>
      <c r="F43" s="8">
        <v>42</v>
      </c>
      <c r="G43" s="8">
        <v>30</v>
      </c>
      <c r="H43" s="8"/>
      <c r="I43" s="8">
        <v>-50</v>
      </c>
      <c r="J43" s="8">
        <v>0.36</v>
      </c>
    </row>
    <row r="44" spans="1:10" ht="21.75">
      <c r="A44" s="7" t="s">
        <v>10</v>
      </c>
      <c r="B44" s="8">
        <v>89215</v>
      </c>
      <c r="C44" s="8">
        <v>-347663</v>
      </c>
      <c r="D44" s="8">
        <v>1367828</v>
      </c>
      <c r="E44" s="8" t="s">
        <v>177</v>
      </c>
      <c r="F44" s="8">
        <v>65</v>
      </c>
      <c r="G44" s="8">
        <v>72</v>
      </c>
      <c r="H44" s="8">
        <v>49</v>
      </c>
      <c r="I44" s="8">
        <v>-33</v>
      </c>
      <c r="J44" s="8">
        <v>0.33</v>
      </c>
    </row>
    <row r="45" spans="1:10" ht="21.75">
      <c r="A45" s="41" t="s">
        <v>178</v>
      </c>
      <c r="B45" s="42">
        <v>76099</v>
      </c>
      <c r="C45" s="42">
        <v>32045</v>
      </c>
      <c r="D45" s="42">
        <v>1514559</v>
      </c>
      <c r="E45" s="42" t="s">
        <v>177</v>
      </c>
      <c r="F45" s="42">
        <v>50</v>
      </c>
      <c r="G45" s="42"/>
      <c r="H45" s="42"/>
      <c r="I45" s="42">
        <v>-52</v>
      </c>
      <c r="J45" s="42">
        <v>0.28</v>
      </c>
    </row>
    <row r="46" spans="1:10" ht="21.75">
      <c r="A46" s="7" t="s">
        <v>58</v>
      </c>
      <c r="B46" s="8">
        <v>71461</v>
      </c>
      <c r="C46" s="8">
        <v>29712</v>
      </c>
      <c r="D46" s="8">
        <v>2538865</v>
      </c>
      <c r="E46" s="8" t="s">
        <v>177</v>
      </c>
      <c r="F46" s="8">
        <v>28</v>
      </c>
      <c r="G46" s="8">
        <v>-14</v>
      </c>
      <c r="H46" s="8">
        <v>-29</v>
      </c>
      <c r="I46" s="8">
        <v>66</v>
      </c>
      <c r="J46" s="8">
        <v>0.27</v>
      </c>
    </row>
    <row r="47" spans="1:10" ht="21.75">
      <c r="A47" s="7" t="s">
        <v>104</v>
      </c>
      <c r="B47" s="8">
        <v>64035</v>
      </c>
      <c r="C47" s="8">
        <v>2713</v>
      </c>
      <c r="D47" s="8">
        <v>965569</v>
      </c>
      <c r="E47" s="8" t="s">
        <v>177</v>
      </c>
      <c r="F47" s="8">
        <v>66</v>
      </c>
      <c r="G47" s="8">
        <v>179</v>
      </c>
      <c r="H47" s="8"/>
      <c r="I47" s="8">
        <v>4930</v>
      </c>
      <c r="J47" s="8">
        <v>0.24</v>
      </c>
    </row>
    <row r="48" spans="1:10" ht="21.75">
      <c r="A48" s="7" t="s">
        <v>90</v>
      </c>
      <c r="B48" s="8">
        <v>58058</v>
      </c>
      <c r="C48" s="8">
        <v>55525</v>
      </c>
      <c r="D48" s="8">
        <v>1743480</v>
      </c>
      <c r="E48" s="8" t="s">
        <v>177</v>
      </c>
      <c r="F48" s="8">
        <v>33</v>
      </c>
      <c r="G48" s="8">
        <v>2</v>
      </c>
      <c r="H48" s="8"/>
      <c r="I48" s="8">
        <v>-55</v>
      </c>
      <c r="J48" s="8">
        <v>0.22</v>
      </c>
    </row>
    <row r="49" spans="1:10" ht="21.75">
      <c r="A49" s="7" t="s">
        <v>63</v>
      </c>
      <c r="B49" s="8">
        <v>50108</v>
      </c>
      <c r="C49" s="8">
        <v>-45810</v>
      </c>
      <c r="D49" s="8">
        <v>3527716</v>
      </c>
      <c r="E49" s="8" t="s">
        <v>177</v>
      </c>
      <c r="F49" s="8">
        <v>14</v>
      </c>
      <c r="G49" s="8">
        <v>1</v>
      </c>
      <c r="H49" s="8"/>
      <c r="I49" s="8">
        <v>18</v>
      </c>
      <c r="J49" s="8">
        <v>0.19</v>
      </c>
    </row>
    <row r="50" spans="1:10" ht="21.75">
      <c r="A50" s="7" t="s">
        <v>103</v>
      </c>
      <c r="B50" s="8">
        <v>42896</v>
      </c>
      <c r="C50" s="8">
        <v>-112691</v>
      </c>
      <c r="D50" s="8">
        <v>1288177</v>
      </c>
      <c r="E50" s="8" t="s">
        <v>177</v>
      </c>
      <c r="F50" s="8">
        <v>33</v>
      </c>
      <c r="G50" s="8"/>
      <c r="H50" s="8"/>
      <c r="I50" s="8">
        <v>47</v>
      </c>
      <c r="J50" s="8">
        <v>0.16</v>
      </c>
    </row>
    <row r="51" spans="1:10" ht="21.75">
      <c r="A51" s="7" t="s">
        <v>141</v>
      </c>
      <c r="B51" s="8">
        <v>32463</v>
      </c>
      <c r="C51" s="8">
        <v>32457</v>
      </c>
      <c r="D51" s="8">
        <v>2387807</v>
      </c>
      <c r="E51" s="8" t="s">
        <v>177</v>
      </c>
      <c r="F51" s="8">
        <v>14</v>
      </c>
      <c r="G51" s="8">
        <v>13</v>
      </c>
      <c r="H51" s="8"/>
      <c r="I51" s="8">
        <v>29</v>
      </c>
      <c r="J51" s="8">
        <v>0.12</v>
      </c>
    </row>
    <row r="52" spans="1:10" ht="21.75">
      <c r="A52" s="43" t="s">
        <v>105</v>
      </c>
      <c r="B52" s="42">
        <v>30101</v>
      </c>
      <c r="C52" s="42">
        <v>30101</v>
      </c>
      <c r="D52" s="42">
        <v>584173</v>
      </c>
      <c r="E52" s="42" t="s">
        <v>177</v>
      </c>
      <c r="F52" s="42">
        <v>52</v>
      </c>
      <c r="G52" s="42">
        <v>287</v>
      </c>
      <c r="H52" s="42"/>
      <c r="I52" s="42">
        <v>48</v>
      </c>
      <c r="J52" s="42">
        <v>0.11</v>
      </c>
    </row>
    <row r="53" spans="1:10" ht="21.75">
      <c r="A53" s="7" t="s">
        <v>36</v>
      </c>
      <c r="B53" s="8">
        <v>27480</v>
      </c>
      <c r="C53" s="8">
        <v>-41681</v>
      </c>
      <c r="D53" s="8">
        <v>825237</v>
      </c>
      <c r="E53" s="8" t="s">
        <v>177</v>
      </c>
      <c r="F53" s="8">
        <v>33</v>
      </c>
      <c r="G53" s="8">
        <v>73</v>
      </c>
      <c r="H53" s="8"/>
      <c r="I53" s="8">
        <v>-34</v>
      </c>
      <c r="J53" s="8">
        <v>0.1</v>
      </c>
    </row>
    <row r="54" spans="1:10" ht="21.75">
      <c r="A54" s="7" t="s">
        <v>14</v>
      </c>
      <c r="B54" s="8">
        <v>23934</v>
      </c>
      <c r="C54" s="8">
        <v>-32995</v>
      </c>
      <c r="D54" s="8">
        <v>231940</v>
      </c>
      <c r="E54" s="8" t="s">
        <v>177</v>
      </c>
      <c r="F54" s="8">
        <v>103</v>
      </c>
      <c r="G54" s="8">
        <v>391</v>
      </c>
      <c r="H54" s="8"/>
      <c r="I54" s="8">
        <v>1</v>
      </c>
      <c r="J54" s="8">
        <v>0.09</v>
      </c>
    </row>
    <row r="55" spans="1:10" ht="21.75">
      <c r="A55" s="43" t="s">
        <v>67</v>
      </c>
      <c r="B55" s="42">
        <v>21519</v>
      </c>
      <c r="C55" s="42">
        <v>21519</v>
      </c>
      <c r="D55" s="42">
        <v>428281</v>
      </c>
      <c r="E55" s="42" t="s">
        <v>177</v>
      </c>
      <c r="F55" s="42">
        <v>50</v>
      </c>
      <c r="G55" s="42">
        <v>93</v>
      </c>
      <c r="H55" s="42"/>
      <c r="I55" s="42">
        <v>18</v>
      </c>
      <c r="J55" s="42">
        <v>0.08</v>
      </c>
    </row>
    <row r="56" spans="1:10" ht="21.75">
      <c r="A56" s="43" t="s">
        <v>57</v>
      </c>
      <c r="B56" s="42">
        <v>21267</v>
      </c>
      <c r="C56" s="42">
        <v>9784</v>
      </c>
      <c r="D56" s="42">
        <v>741299</v>
      </c>
      <c r="E56" s="42" t="s">
        <v>177</v>
      </c>
      <c r="F56" s="42">
        <v>29</v>
      </c>
      <c r="G56" s="42">
        <v>25</v>
      </c>
      <c r="H56" s="42"/>
      <c r="I56" s="42">
        <v>1</v>
      </c>
      <c r="J56" s="42">
        <v>0.08</v>
      </c>
    </row>
    <row r="57" spans="1:10" ht="21.75">
      <c r="A57" s="43" t="s">
        <v>23</v>
      </c>
      <c r="B57" s="42">
        <v>19959</v>
      </c>
      <c r="C57" s="42">
        <v>19959</v>
      </c>
      <c r="D57" s="42">
        <v>397229</v>
      </c>
      <c r="E57" s="42" t="s">
        <v>177</v>
      </c>
      <c r="F57" s="42">
        <v>50</v>
      </c>
      <c r="G57" s="42"/>
      <c r="H57" s="42"/>
      <c r="I57" s="42">
        <v>-48</v>
      </c>
      <c r="J57" s="42">
        <v>0.07</v>
      </c>
    </row>
    <row r="58" spans="1:10" ht="21.75">
      <c r="A58" s="7" t="s">
        <v>9</v>
      </c>
      <c r="B58" s="8">
        <v>16814</v>
      </c>
      <c r="C58" s="8">
        <v>2757</v>
      </c>
      <c r="D58" s="8">
        <v>504935</v>
      </c>
      <c r="E58" s="8" t="s">
        <v>177</v>
      </c>
      <c r="F58" s="8">
        <v>33</v>
      </c>
      <c r="G58" s="8">
        <v>182</v>
      </c>
      <c r="H58" s="8"/>
      <c r="I58" s="8">
        <v>632</v>
      </c>
      <c r="J58" s="8">
        <v>0.06</v>
      </c>
    </row>
    <row r="59" spans="1:10" ht="21.75">
      <c r="A59" s="7" t="s">
        <v>60</v>
      </c>
      <c r="B59" s="8">
        <v>15655</v>
      </c>
      <c r="C59" s="8">
        <v>-115319</v>
      </c>
      <c r="D59" s="8">
        <v>420698</v>
      </c>
      <c r="E59" s="8" t="s">
        <v>177</v>
      </c>
      <c r="F59" s="8">
        <v>37</v>
      </c>
      <c r="G59" s="8">
        <v>80</v>
      </c>
      <c r="H59" s="8"/>
      <c r="I59" s="8">
        <v>127</v>
      </c>
      <c r="J59" s="8">
        <v>0.06</v>
      </c>
    </row>
    <row r="60" spans="1:10" ht="21.75">
      <c r="A60" s="43" t="s">
        <v>100</v>
      </c>
      <c r="B60" s="42">
        <v>15147</v>
      </c>
      <c r="C60" s="42">
        <v>15147</v>
      </c>
      <c r="D60" s="42">
        <v>301471</v>
      </c>
      <c r="E60" s="42" t="s">
        <v>177</v>
      </c>
      <c r="F60" s="42">
        <v>50</v>
      </c>
      <c r="G60" s="42">
        <v>7</v>
      </c>
      <c r="H60" s="42"/>
      <c r="I60" s="42">
        <v>6</v>
      </c>
      <c r="J60" s="42">
        <v>0.06</v>
      </c>
    </row>
    <row r="61" spans="1:10" ht="21.75">
      <c r="A61" s="43" t="s">
        <v>64</v>
      </c>
      <c r="B61" s="42">
        <v>12504</v>
      </c>
      <c r="C61" s="42">
        <v>-45757</v>
      </c>
      <c r="D61" s="42">
        <v>248860</v>
      </c>
      <c r="E61" s="42" t="s">
        <v>177</v>
      </c>
      <c r="F61" s="42">
        <v>50</v>
      </c>
      <c r="G61" s="42"/>
      <c r="H61" s="42"/>
      <c r="I61" s="42"/>
      <c r="J61" s="42">
        <v>0.05</v>
      </c>
    </row>
    <row r="62" spans="1:10" ht="21.75">
      <c r="A62" s="7" t="s">
        <v>54</v>
      </c>
      <c r="B62" s="8">
        <v>9752</v>
      </c>
      <c r="C62" s="8">
        <v>-2503</v>
      </c>
      <c r="D62" s="8">
        <v>322574</v>
      </c>
      <c r="E62" s="8" t="s">
        <v>177</v>
      </c>
      <c r="F62" s="8">
        <v>30</v>
      </c>
      <c r="G62" s="8">
        <v>-3</v>
      </c>
      <c r="H62" s="8"/>
      <c r="I62" s="8">
        <v>-44</v>
      </c>
      <c r="J62" s="8">
        <v>0.04</v>
      </c>
    </row>
    <row r="63" spans="1:10" ht="21.75">
      <c r="A63" s="7" t="s">
        <v>51</v>
      </c>
      <c r="B63" s="8">
        <v>9667</v>
      </c>
      <c r="C63" s="8">
        <v>-13742</v>
      </c>
      <c r="D63" s="8">
        <v>443280</v>
      </c>
      <c r="E63" s="8" t="s">
        <v>177</v>
      </c>
      <c r="F63" s="8">
        <v>22</v>
      </c>
      <c r="G63" s="8">
        <v>12</v>
      </c>
      <c r="H63" s="8">
        <v>9</v>
      </c>
      <c r="I63" s="8">
        <v>-49</v>
      </c>
      <c r="J63" s="8">
        <v>0.04</v>
      </c>
    </row>
    <row r="64" spans="1:10" ht="21.75">
      <c r="A64" s="7" t="s">
        <v>73</v>
      </c>
      <c r="B64" s="8">
        <v>8696</v>
      </c>
      <c r="C64" s="8">
        <v>8696</v>
      </c>
      <c r="D64" s="8">
        <v>260723</v>
      </c>
      <c r="E64" s="8" t="s">
        <v>177</v>
      </c>
      <c r="F64" s="8">
        <v>33</v>
      </c>
      <c r="G64" s="8">
        <v>-17</v>
      </c>
      <c r="H64" s="8"/>
      <c r="I64" s="8">
        <v>79</v>
      </c>
      <c r="J64" s="8">
        <v>0.03</v>
      </c>
    </row>
    <row r="65" spans="1:10" ht="21.75">
      <c r="A65" s="7" t="s">
        <v>158</v>
      </c>
      <c r="B65" s="8">
        <v>7415</v>
      </c>
      <c r="C65" s="8">
        <v>-2020</v>
      </c>
      <c r="D65" s="8">
        <v>222665</v>
      </c>
      <c r="E65" s="8" t="s">
        <v>177</v>
      </c>
      <c r="F65" s="8">
        <v>33</v>
      </c>
      <c r="G65" s="8">
        <v>12</v>
      </c>
      <c r="H65" s="8"/>
      <c r="I65" s="8">
        <v>-30</v>
      </c>
      <c r="J65" s="8">
        <v>0.03</v>
      </c>
    </row>
    <row r="66" spans="1:10" ht="21.75">
      <c r="A66" s="41" t="s">
        <v>179</v>
      </c>
      <c r="B66" s="42">
        <v>7045</v>
      </c>
      <c r="C66" s="42">
        <v>6335</v>
      </c>
      <c r="D66" s="42">
        <v>140218</v>
      </c>
      <c r="E66" s="42" t="s">
        <v>177</v>
      </c>
      <c r="F66" s="42">
        <v>50</v>
      </c>
      <c r="G66" s="42">
        <v>33</v>
      </c>
      <c r="H66" s="42"/>
      <c r="I66" s="42">
        <v>649</v>
      </c>
      <c r="J66" s="42">
        <v>0.03</v>
      </c>
    </row>
    <row r="67" spans="1:10" ht="21.75">
      <c r="A67" s="41" t="s">
        <v>87</v>
      </c>
      <c r="B67" s="42">
        <v>4757</v>
      </c>
      <c r="C67" s="42">
        <v>4554</v>
      </c>
      <c r="D67" s="42">
        <v>168502</v>
      </c>
      <c r="E67" s="42" t="s">
        <v>177</v>
      </c>
      <c r="F67" s="42">
        <v>28</v>
      </c>
      <c r="G67" s="42">
        <v>53</v>
      </c>
      <c r="H67" s="42">
        <v>47</v>
      </c>
      <c r="I67" s="42">
        <v>25</v>
      </c>
      <c r="J67" s="42">
        <v>0.02</v>
      </c>
    </row>
    <row r="68" spans="1:10" ht="21.75">
      <c r="A68" s="44" t="s">
        <v>20</v>
      </c>
      <c r="B68" s="8">
        <v>2102</v>
      </c>
      <c r="C68" s="8">
        <v>-250896</v>
      </c>
      <c r="D68" s="8">
        <v>33480</v>
      </c>
      <c r="E68" s="8" t="s">
        <v>177</v>
      </c>
      <c r="F68" s="8">
        <v>63</v>
      </c>
      <c r="G68" s="8"/>
      <c r="H68" s="8"/>
      <c r="I68" s="8">
        <v>-86</v>
      </c>
      <c r="J68" s="8">
        <v>0.01</v>
      </c>
    </row>
    <row r="69" spans="1:10" ht="21.75">
      <c r="A69" s="7" t="s">
        <v>131</v>
      </c>
      <c r="B69" s="8">
        <v>621</v>
      </c>
      <c r="C69" s="8">
        <v>-2782</v>
      </c>
      <c r="D69" s="8">
        <v>18663</v>
      </c>
      <c r="E69" s="8" t="s">
        <v>177</v>
      </c>
      <c r="F69" s="8">
        <v>33</v>
      </c>
      <c r="G69" s="8">
        <v>-50</v>
      </c>
      <c r="H69" s="8"/>
      <c r="I69" s="8">
        <v>-15</v>
      </c>
      <c r="J69" s="8">
        <v>0</v>
      </c>
    </row>
    <row r="70" spans="1:10" ht="21.75">
      <c r="A70" s="43" t="s">
        <v>86</v>
      </c>
      <c r="B70" s="42">
        <v>237</v>
      </c>
      <c r="C70" s="42">
        <v>-4834</v>
      </c>
      <c r="D70" s="42">
        <v>13890</v>
      </c>
      <c r="E70" s="42" t="s">
        <v>177</v>
      </c>
      <c r="F70" s="42">
        <v>17</v>
      </c>
      <c r="G70" s="42"/>
      <c r="H70" s="42"/>
      <c r="I70" s="42">
        <v>-13</v>
      </c>
      <c r="J70" s="42">
        <v>0</v>
      </c>
    </row>
    <row r="71" spans="1:10" ht="21.75">
      <c r="A71" s="43" t="s">
        <v>129</v>
      </c>
      <c r="B71" s="42">
        <v>235</v>
      </c>
      <c r="C71" s="42">
        <v>235</v>
      </c>
      <c r="D71" s="42">
        <v>4676</v>
      </c>
      <c r="E71" s="42" t="s">
        <v>177</v>
      </c>
      <c r="F71" s="42">
        <v>50</v>
      </c>
      <c r="G71" s="42"/>
      <c r="H71" s="42"/>
      <c r="I71" s="42"/>
      <c r="J71" s="42">
        <v>0</v>
      </c>
    </row>
    <row r="72" spans="1:10" ht="21.75">
      <c r="A72" s="7" t="s">
        <v>72</v>
      </c>
      <c r="B72" s="8">
        <v>182</v>
      </c>
      <c r="C72" s="8">
        <v>-32997</v>
      </c>
      <c r="D72" s="8">
        <v>1169</v>
      </c>
      <c r="E72" s="8" t="s">
        <v>177</v>
      </c>
      <c r="F72" s="8">
        <v>156</v>
      </c>
      <c r="G72" s="8"/>
      <c r="H72" s="8"/>
      <c r="I72" s="8"/>
      <c r="J72" s="8">
        <v>0</v>
      </c>
    </row>
    <row r="73" spans="1:10" ht="21.75">
      <c r="A73" s="43" t="s">
        <v>42</v>
      </c>
      <c r="B73" s="42">
        <v>163</v>
      </c>
      <c r="C73" s="42">
        <v>163</v>
      </c>
      <c r="D73" s="42">
        <v>3243</v>
      </c>
      <c r="E73" s="42" t="s">
        <v>177</v>
      </c>
      <c r="F73" s="42">
        <v>50</v>
      </c>
      <c r="G73" s="42"/>
      <c r="H73" s="42"/>
      <c r="I73" s="42">
        <v>-37</v>
      </c>
      <c r="J73" s="42">
        <v>0</v>
      </c>
    </row>
    <row r="74" spans="1:10" ht="21.75">
      <c r="A74" s="7" t="s">
        <v>128</v>
      </c>
      <c r="B74" s="8">
        <v>73</v>
      </c>
      <c r="C74" s="8">
        <v>73</v>
      </c>
      <c r="D74" s="8">
        <v>2190</v>
      </c>
      <c r="E74" s="8" t="s">
        <v>177</v>
      </c>
      <c r="F74" s="8">
        <v>33</v>
      </c>
      <c r="G74" s="8">
        <v>91</v>
      </c>
      <c r="H74" s="8"/>
      <c r="I74" s="8">
        <v>265</v>
      </c>
      <c r="J74" s="8">
        <v>0</v>
      </c>
    </row>
    <row r="75" spans="1:10" ht="15">
      <c r="A75" s="7" t="s">
        <v>97</v>
      </c>
      <c r="B75" s="8">
        <v>54</v>
      </c>
      <c r="C75" s="8">
        <v>-5963</v>
      </c>
      <c r="D75" s="8">
        <v>10107</v>
      </c>
      <c r="E75" s="8">
        <v>5.34</v>
      </c>
      <c r="F75" s="8">
        <v>5</v>
      </c>
      <c r="G75" s="8"/>
      <c r="H75" s="8"/>
      <c r="I75" s="8"/>
      <c r="J75" s="8">
        <v>0</v>
      </c>
    </row>
    <row r="76" spans="1:10" ht="21.75">
      <c r="A76" s="7" t="s">
        <v>61</v>
      </c>
      <c r="B76" s="8">
        <v>49</v>
      </c>
      <c r="C76" s="8">
        <v>49</v>
      </c>
      <c r="D76" s="8">
        <v>124</v>
      </c>
      <c r="E76" s="8" t="s">
        <v>177</v>
      </c>
      <c r="F76" s="8">
        <v>395</v>
      </c>
      <c r="G76" s="8"/>
      <c r="H76" s="8"/>
      <c r="I76" s="8"/>
      <c r="J76" s="8">
        <v>0</v>
      </c>
    </row>
    <row r="77" spans="1:10" ht="21.75">
      <c r="A77" s="7" t="s">
        <v>24</v>
      </c>
      <c r="B77" s="8">
        <v>6</v>
      </c>
      <c r="C77" s="8">
        <v>-87320</v>
      </c>
      <c r="D77" s="8">
        <v>84</v>
      </c>
      <c r="E77" s="8" t="s">
        <v>177</v>
      </c>
      <c r="F77" s="8">
        <v>71</v>
      </c>
      <c r="G77" s="8">
        <v>-88</v>
      </c>
      <c r="H77" s="8"/>
      <c r="I77" s="8">
        <v>20</v>
      </c>
      <c r="J77" s="8">
        <v>0</v>
      </c>
    </row>
    <row r="78" spans="1:10" ht="21.75">
      <c r="A78" s="43" t="s">
        <v>89</v>
      </c>
      <c r="B78" s="42">
        <v>6</v>
      </c>
      <c r="C78" s="42">
        <v>-9545</v>
      </c>
      <c r="D78" s="42">
        <v>211</v>
      </c>
      <c r="E78" s="42" t="s">
        <v>177</v>
      </c>
      <c r="F78" s="42">
        <v>28</v>
      </c>
      <c r="G78" s="42">
        <v>-27</v>
      </c>
      <c r="H78" s="42"/>
      <c r="I78" s="42">
        <v>0</v>
      </c>
      <c r="J78" s="42">
        <v>0</v>
      </c>
    </row>
    <row r="79" spans="1:10" ht="21.75">
      <c r="A79" s="7" t="s">
        <v>19</v>
      </c>
      <c r="B79" s="8">
        <v>3</v>
      </c>
      <c r="C79" s="8">
        <v>3</v>
      </c>
      <c r="D79" s="8">
        <v>96</v>
      </c>
      <c r="E79" s="8" t="s">
        <v>177</v>
      </c>
      <c r="F79" s="8">
        <v>31</v>
      </c>
      <c r="G79" s="8">
        <v>-26</v>
      </c>
      <c r="H79" s="8"/>
      <c r="I79" s="8">
        <v>-99</v>
      </c>
      <c r="J79" s="8">
        <v>0</v>
      </c>
    </row>
    <row r="80" ht="15">
      <c r="A80" s="37"/>
    </row>
  </sheetData>
  <sheetProtection/>
  <mergeCells count="7">
    <mergeCell ref="A5:J5"/>
    <mergeCell ref="A6:A7"/>
    <mergeCell ref="B6:J6"/>
    <mergeCell ref="A1:J1"/>
    <mergeCell ref="A2:J2"/>
    <mergeCell ref="A3:J3"/>
    <mergeCell ref="A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Georgiev</dc:creator>
  <cp:keywords/>
  <dc:description/>
  <cp:lastModifiedBy>a.alashka</cp:lastModifiedBy>
  <cp:lastPrinted>2009-08-18T08:03:32Z</cp:lastPrinted>
  <dcterms:created xsi:type="dcterms:W3CDTF">2009-08-08T15:59:04Z</dcterms:created>
  <dcterms:modified xsi:type="dcterms:W3CDTF">2009-08-19T09:19:56Z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